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4-2025\"/>
    </mc:Choice>
  </mc:AlternateContent>
  <bookViews>
    <workbookView xWindow="0" yWindow="0" windowWidth="20490" windowHeight="679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H557" i="1" l="1"/>
  <c r="I523" i="1"/>
  <c r="J523" i="1"/>
  <c r="H515" i="1"/>
  <c r="H481" i="1"/>
  <c r="H472" i="1"/>
  <c r="G472" i="1"/>
  <c r="J438" i="1"/>
  <c r="I438" i="1"/>
  <c r="F438" i="1"/>
  <c r="J430" i="1"/>
  <c r="I430" i="1"/>
  <c r="H430" i="1"/>
  <c r="G430" i="1"/>
  <c r="J396" i="1"/>
  <c r="I396" i="1"/>
  <c r="H396" i="1"/>
  <c r="G396" i="1"/>
  <c r="F396" i="1"/>
  <c r="J387" i="1"/>
  <c r="J353" i="1" s="1"/>
  <c r="I387" i="1"/>
  <c r="I353" i="1"/>
  <c r="H387" i="1"/>
  <c r="H353" i="1" s="1"/>
  <c r="G353" i="1"/>
  <c r="G387" i="1"/>
  <c r="G345" i="1"/>
  <c r="G311" i="1"/>
  <c r="J311" i="1"/>
  <c r="I311" i="1"/>
  <c r="H311" i="1"/>
  <c r="G260" i="1"/>
  <c r="H260" i="1"/>
  <c r="J226" i="1"/>
  <c r="I226" i="1"/>
  <c r="H226" i="1"/>
  <c r="G226" i="1"/>
  <c r="J184" i="1"/>
  <c r="H184" i="1"/>
  <c r="G184" i="1"/>
  <c r="H175" i="1"/>
  <c r="J141" i="1"/>
  <c r="I141" i="1"/>
  <c r="J53" i="1"/>
  <c r="I53" i="1"/>
  <c r="H53" i="1"/>
  <c r="G53" i="1"/>
  <c r="J556" i="1"/>
  <c r="B599" i="1" l="1"/>
  <c r="A599" i="1"/>
  <c r="J598" i="1"/>
  <c r="I598" i="1"/>
  <c r="H598" i="1"/>
  <c r="G598" i="1"/>
  <c r="F598" i="1"/>
  <c r="B592" i="1"/>
  <c r="A592" i="1"/>
  <c r="J591" i="1"/>
  <c r="I591" i="1"/>
  <c r="H591" i="1"/>
  <c r="G591" i="1"/>
  <c r="F591" i="1"/>
  <c r="B585" i="1"/>
  <c r="A585" i="1"/>
  <c r="J584" i="1"/>
  <c r="I584" i="1"/>
  <c r="H584" i="1"/>
  <c r="G584" i="1"/>
  <c r="F584" i="1"/>
  <c r="B580" i="1"/>
  <c r="A580" i="1"/>
  <c r="J579" i="1"/>
  <c r="I579" i="1"/>
  <c r="H579" i="1"/>
  <c r="G579" i="1"/>
  <c r="F579" i="1"/>
  <c r="B570" i="1"/>
  <c r="A570" i="1"/>
  <c r="J569" i="1"/>
  <c r="I569" i="1"/>
  <c r="H569" i="1"/>
  <c r="G569" i="1"/>
  <c r="F569" i="1"/>
  <c r="B566" i="1"/>
  <c r="A566" i="1"/>
  <c r="L565" i="1"/>
  <c r="J565" i="1"/>
  <c r="I565" i="1"/>
  <c r="H565" i="1"/>
  <c r="G565" i="1"/>
  <c r="F565" i="1"/>
  <c r="B557" i="1"/>
  <c r="A557" i="1"/>
  <c r="I556" i="1"/>
  <c r="H556" i="1"/>
  <c r="G556" i="1"/>
  <c r="F556" i="1"/>
  <c r="B550" i="1"/>
  <c r="A550" i="1"/>
  <c r="J549" i="1"/>
  <c r="I549" i="1"/>
  <c r="H549" i="1"/>
  <c r="G549" i="1"/>
  <c r="F549" i="1"/>
  <c r="B543" i="1"/>
  <c r="A543" i="1"/>
  <c r="J542" i="1"/>
  <c r="I542" i="1"/>
  <c r="H542" i="1"/>
  <c r="G542" i="1"/>
  <c r="F542" i="1"/>
  <c r="B538" i="1"/>
  <c r="A538" i="1"/>
  <c r="J537" i="1"/>
  <c r="I537" i="1"/>
  <c r="H537" i="1"/>
  <c r="G537" i="1"/>
  <c r="F537" i="1"/>
  <c r="B528" i="1"/>
  <c r="A528" i="1"/>
  <c r="J527" i="1"/>
  <c r="I527" i="1"/>
  <c r="H527" i="1"/>
  <c r="G527" i="1"/>
  <c r="G557" i="1" s="1"/>
  <c r="F527" i="1"/>
  <c r="B524" i="1"/>
  <c r="A524" i="1"/>
  <c r="B515" i="1"/>
  <c r="A515" i="1"/>
  <c r="J514" i="1"/>
  <c r="I514" i="1"/>
  <c r="H514" i="1"/>
  <c r="G514" i="1"/>
  <c r="F514" i="1"/>
  <c r="B508" i="1"/>
  <c r="A508" i="1"/>
  <c r="J507" i="1"/>
  <c r="I507" i="1"/>
  <c r="H507" i="1"/>
  <c r="G507" i="1"/>
  <c r="F507" i="1"/>
  <c r="B501" i="1"/>
  <c r="A501" i="1"/>
  <c r="J500" i="1"/>
  <c r="I500" i="1"/>
  <c r="H500" i="1"/>
  <c r="G500" i="1"/>
  <c r="F500" i="1"/>
  <c r="B496" i="1"/>
  <c r="A496" i="1"/>
  <c r="J495" i="1"/>
  <c r="I495" i="1"/>
  <c r="H495" i="1"/>
  <c r="G495" i="1"/>
  <c r="F495" i="1"/>
  <c r="B486" i="1"/>
  <c r="A486" i="1"/>
  <c r="J485" i="1"/>
  <c r="I485" i="1"/>
  <c r="H485" i="1"/>
  <c r="G485" i="1"/>
  <c r="F485" i="1"/>
  <c r="B482" i="1"/>
  <c r="A482" i="1"/>
  <c r="J481" i="1"/>
  <c r="I481" i="1"/>
  <c r="G481" i="1"/>
  <c r="B472" i="1"/>
  <c r="A472" i="1"/>
  <c r="J471" i="1"/>
  <c r="I471" i="1"/>
  <c r="H471" i="1"/>
  <c r="G471" i="1"/>
  <c r="F471" i="1"/>
  <c r="B465" i="1"/>
  <c r="A465" i="1"/>
  <c r="J464" i="1"/>
  <c r="I464" i="1"/>
  <c r="H464" i="1"/>
  <c r="G464" i="1"/>
  <c r="F464" i="1"/>
  <c r="B458" i="1"/>
  <c r="A458" i="1"/>
  <c r="J457" i="1"/>
  <c r="I457" i="1"/>
  <c r="H457" i="1"/>
  <c r="G457" i="1"/>
  <c r="F457" i="1"/>
  <c r="B453" i="1"/>
  <c r="A453" i="1"/>
  <c r="J452" i="1"/>
  <c r="I452" i="1"/>
  <c r="H452" i="1"/>
  <c r="G452" i="1"/>
  <c r="F452" i="1"/>
  <c r="B443" i="1"/>
  <c r="A443" i="1"/>
  <c r="J442" i="1"/>
  <c r="I442" i="1"/>
  <c r="H442" i="1"/>
  <c r="G442" i="1"/>
  <c r="F442" i="1"/>
  <c r="B439" i="1"/>
  <c r="A439" i="1"/>
  <c r="B430" i="1"/>
  <c r="A430" i="1"/>
  <c r="J429" i="1"/>
  <c r="I429" i="1"/>
  <c r="H429" i="1"/>
  <c r="G429" i="1"/>
  <c r="F429" i="1"/>
  <c r="B423" i="1"/>
  <c r="A423" i="1"/>
  <c r="J422" i="1"/>
  <c r="I422" i="1"/>
  <c r="H422" i="1"/>
  <c r="G422" i="1"/>
  <c r="F422" i="1"/>
  <c r="B416" i="1"/>
  <c r="A416" i="1"/>
  <c r="J415" i="1"/>
  <c r="I415" i="1"/>
  <c r="H415" i="1"/>
  <c r="G415" i="1"/>
  <c r="F415" i="1"/>
  <c r="B411" i="1"/>
  <c r="A411" i="1"/>
  <c r="J410" i="1"/>
  <c r="I410" i="1"/>
  <c r="H410" i="1"/>
  <c r="G410" i="1"/>
  <c r="F410" i="1"/>
  <c r="B401" i="1"/>
  <c r="A401" i="1"/>
  <c r="J400" i="1"/>
  <c r="I400" i="1"/>
  <c r="H400" i="1"/>
  <c r="G400" i="1"/>
  <c r="F400" i="1"/>
  <c r="B397" i="1"/>
  <c r="A397" i="1"/>
  <c r="B387" i="1"/>
  <c r="A387" i="1"/>
  <c r="J386" i="1"/>
  <c r="I386" i="1"/>
  <c r="H386" i="1"/>
  <c r="G386" i="1"/>
  <c r="F386" i="1"/>
  <c r="B380" i="1"/>
  <c r="A380" i="1"/>
  <c r="J379" i="1"/>
  <c r="I379" i="1"/>
  <c r="H379" i="1"/>
  <c r="G379" i="1"/>
  <c r="F379" i="1"/>
  <c r="B373" i="1"/>
  <c r="A373" i="1"/>
  <c r="J372" i="1"/>
  <c r="I372" i="1"/>
  <c r="H372" i="1"/>
  <c r="G372" i="1"/>
  <c r="F372" i="1"/>
  <c r="B368" i="1"/>
  <c r="A368" i="1"/>
  <c r="J367" i="1"/>
  <c r="I367" i="1"/>
  <c r="H367" i="1"/>
  <c r="G367" i="1"/>
  <c r="F367" i="1"/>
  <c r="B358" i="1"/>
  <c r="A358" i="1"/>
  <c r="B354" i="1"/>
  <c r="A354" i="1"/>
  <c r="B345" i="1"/>
  <c r="A345" i="1"/>
  <c r="J344" i="1"/>
  <c r="I344" i="1"/>
  <c r="H344" i="1"/>
  <c r="G344" i="1"/>
  <c r="F344" i="1"/>
  <c r="B338" i="1"/>
  <c r="A338" i="1"/>
  <c r="J337" i="1"/>
  <c r="I337" i="1"/>
  <c r="H337" i="1"/>
  <c r="G337" i="1"/>
  <c r="F337" i="1"/>
  <c r="B331" i="1"/>
  <c r="A331" i="1"/>
  <c r="J330" i="1"/>
  <c r="I330" i="1"/>
  <c r="H330" i="1"/>
  <c r="G330" i="1"/>
  <c r="F330" i="1"/>
  <c r="B326" i="1"/>
  <c r="A326" i="1"/>
  <c r="J325" i="1"/>
  <c r="I325" i="1"/>
  <c r="H325" i="1"/>
  <c r="G325" i="1"/>
  <c r="F325" i="1"/>
  <c r="B316" i="1"/>
  <c r="A316" i="1"/>
  <c r="J315" i="1"/>
  <c r="I315" i="1"/>
  <c r="H315" i="1"/>
  <c r="G315" i="1"/>
  <c r="F315" i="1"/>
  <c r="B312" i="1"/>
  <c r="A312" i="1"/>
  <c r="B303" i="1"/>
  <c r="A303" i="1"/>
  <c r="J302" i="1"/>
  <c r="I302" i="1"/>
  <c r="H302" i="1"/>
  <c r="G302" i="1"/>
  <c r="F302" i="1"/>
  <c r="B296" i="1"/>
  <c r="A296" i="1"/>
  <c r="J295" i="1"/>
  <c r="I295" i="1"/>
  <c r="H295" i="1"/>
  <c r="G295" i="1"/>
  <c r="F295" i="1"/>
  <c r="B289" i="1"/>
  <c r="A289" i="1"/>
  <c r="J288" i="1"/>
  <c r="I288" i="1"/>
  <c r="H288" i="1"/>
  <c r="G288" i="1"/>
  <c r="F288" i="1"/>
  <c r="B284" i="1"/>
  <c r="A284" i="1"/>
  <c r="J283" i="1"/>
  <c r="I283" i="1"/>
  <c r="H283" i="1"/>
  <c r="G283" i="1"/>
  <c r="F283" i="1"/>
  <c r="B274" i="1"/>
  <c r="A274" i="1"/>
  <c r="J273" i="1"/>
  <c r="I273" i="1"/>
  <c r="H273" i="1"/>
  <c r="G273" i="1"/>
  <c r="F273" i="1"/>
  <c r="B270" i="1"/>
  <c r="A270" i="1"/>
  <c r="L269" i="1"/>
  <c r="J269" i="1"/>
  <c r="I269" i="1"/>
  <c r="H269" i="1"/>
  <c r="G269" i="1"/>
  <c r="F269" i="1"/>
  <c r="B260" i="1"/>
  <c r="A260" i="1"/>
  <c r="J259" i="1"/>
  <c r="I259" i="1"/>
  <c r="H259" i="1"/>
  <c r="G259" i="1"/>
  <c r="F259" i="1"/>
  <c r="B253" i="1"/>
  <c r="A253" i="1"/>
  <c r="J252" i="1"/>
  <c r="I252" i="1"/>
  <c r="H252" i="1"/>
  <c r="G252" i="1"/>
  <c r="F252" i="1"/>
  <c r="B246" i="1"/>
  <c r="A246" i="1"/>
  <c r="J245" i="1"/>
  <c r="I245" i="1"/>
  <c r="H245" i="1"/>
  <c r="G245" i="1"/>
  <c r="F245" i="1"/>
  <c r="B241" i="1"/>
  <c r="A241" i="1"/>
  <c r="J240" i="1"/>
  <c r="I240" i="1"/>
  <c r="H240" i="1"/>
  <c r="G240" i="1"/>
  <c r="F240" i="1"/>
  <c r="B231" i="1"/>
  <c r="A231" i="1"/>
  <c r="J230" i="1"/>
  <c r="I230" i="1"/>
  <c r="H230" i="1"/>
  <c r="G230" i="1"/>
  <c r="F230" i="1"/>
  <c r="B227" i="1"/>
  <c r="A227" i="1"/>
  <c r="B218" i="1"/>
  <c r="A218" i="1"/>
  <c r="J217" i="1"/>
  <c r="I217" i="1"/>
  <c r="H217" i="1"/>
  <c r="G217" i="1"/>
  <c r="F217" i="1"/>
  <c r="B211" i="1"/>
  <c r="A211" i="1"/>
  <c r="J210" i="1"/>
  <c r="I210" i="1"/>
  <c r="H210" i="1"/>
  <c r="G210" i="1"/>
  <c r="F210" i="1"/>
  <c r="B204" i="1"/>
  <c r="A204" i="1"/>
  <c r="J203" i="1"/>
  <c r="I203" i="1"/>
  <c r="H203" i="1"/>
  <c r="G203" i="1"/>
  <c r="F203" i="1"/>
  <c r="B199" i="1"/>
  <c r="A199" i="1"/>
  <c r="J198" i="1"/>
  <c r="I198" i="1"/>
  <c r="H198" i="1"/>
  <c r="G198" i="1"/>
  <c r="F198" i="1"/>
  <c r="B189" i="1"/>
  <c r="A189" i="1"/>
  <c r="J188" i="1"/>
  <c r="I188" i="1"/>
  <c r="H188" i="1"/>
  <c r="G188" i="1"/>
  <c r="G218" i="1" s="1"/>
  <c r="F188" i="1"/>
  <c r="B185" i="1"/>
  <c r="A185" i="1"/>
  <c r="B175" i="1"/>
  <c r="A175" i="1"/>
  <c r="J174" i="1"/>
  <c r="I174" i="1"/>
  <c r="H174" i="1"/>
  <c r="G174" i="1"/>
  <c r="F174" i="1"/>
  <c r="B168" i="1"/>
  <c r="A168" i="1"/>
  <c r="J167" i="1"/>
  <c r="I167" i="1"/>
  <c r="H167" i="1"/>
  <c r="G167" i="1"/>
  <c r="F167" i="1"/>
  <c r="B161" i="1"/>
  <c r="A161" i="1"/>
  <c r="J160" i="1"/>
  <c r="I160" i="1"/>
  <c r="H160" i="1"/>
  <c r="G160" i="1"/>
  <c r="F160" i="1"/>
  <c r="B156" i="1"/>
  <c r="A156" i="1"/>
  <c r="J155" i="1"/>
  <c r="I155" i="1"/>
  <c r="H155" i="1"/>
  <c r="G155" i="1"/>
  <c r="F155" i="1"/>
  <c r="B146" i="1"/>
  <c r="A146" i="1"/>
  <c r="J145" i="1"/>
  <c r="I145" i="1"/>
  <c r="H145" i="1"/>
  <c r="G145" i="1"/>
  <c r="F145" i="1"/>
  <c r="B142" i="1"/>
  <c r="A142" i="1"/>
  <c r="B132" i="1"/>
  <c r="A132" i="1"/>
  <c r="J131" i="1"/>
  <c r="I131" i="1"/>
  <c r="H131" i="1"/>
  <c r="G131" i="1"/>
  <c r="F131" i="1"/>
  <c r="B125" i="1"/>
  <c r="A125" i="1"/>
  <c r="J124" i="1"/>
  <c r="I124" i="1"/>
  <c r="H124" i="1"/>
  <c r="G124" i="1"/>
  <c r="F124" i="1"/>
  <c r="B118" i="1"/>
  <c r="A118" i="1"/>
  <c r="J117" i="1"/>
  <c r="I117" i="1"/>
  <c r="H117" i="1"/>
  <c r="G117" i="1"/>
  <c r="F117" i="1"/>
  <c r="B113" i="1"/>
  <c r="A113" i="1"/>
  <c r="J112" i="1"/>
  <c r="I112" i="1"/>
  <c r="H112" i="1"/>
  <c r="G112" i="1"/>
  <c r="F112" i="1"/>
  <c r="B103" i="1"/>
  <c r="A103" i="1"/>
  <c r="J102" i="1"/>
  <c r="I102" i="1"/>
  <c r="H102" i="1"/>
  <c r="G102" i="1"/>
  <c r="F102" i="1"/>
  <c r="B99" i="1"/>
  <c r="A99" i="1"/>
  <c r="B89" i="1"/>
  <c r="A89" i="1"/>
  <c r="J88" i="1"/>
  <c r="I88" i="1"/>
  <c r="H88" i="1"/>
  <c r="G88" i="1"/>
  <c r="F88" i="1"/>
  <c r="B82" i="1"/>
  <c r="A82" i="1"/>
  <c r="J81" i="1"/>
  <c r="I81" i="1"/>
  <c r="H81" i="1"/>
  <c r="G81" i="1"/>
  <c r="F81" i="1"/>
  <c r="B75" i="1"/>
  <c r="A75" i="1"/>
  <c r="J74" i="1"/>
  <c r="I74" i="1"/>
  <c r="H74" i="1"/>
  <c r="G74" i="1"/>
  <c r="F74" i="1"/>
  <c r="B70" i="1"/>
  <c r="A70" i="1"/>
  <c r="J69" i="1"/>
  <c r="I69" i="1"/>
  <c r="H69" i="1"/>
  <c r="G69" i="1"/>
  <c r="F69" i="1"/>
  <c r="B60" i="1"/>
  <c r="A60" i="1"/>
  <c r="J59" i="1"/>
  <c r="I59" i="1"/>
  <c r="H59" i="1"/>
  <c r="G59" i="1"/>
  <c r="F59" i="1"/>
  <c r="B56" i="1"/>
  <c r="A56" i="1"/>
  <c r="B47" i="1"/>
  <c r="A47" i="1"/>
  <c r="J46" i="1"/>
  <c r="I46" i="1"/>
  <c r="H46" i="1"/>
  <c r="G46" i="1"/>
  <c r="F46" i="1"/>
  <c r="B40" i="1"/>
  <c r="A40" i="1"/>
  <c r="J39" i="1"/>
  <c r="I39" i="1"/>
  <c r="H39" i="1"/>
  <c r="G39" i="1"/>
  <c r="F39" i="1"/>
  <c r="B33" i="1"/>
  <c r="A33" i="1"/>
  <c r="J32" i="1"/>
  <c r="I32" i="1"/>
  <c r="H32" i="1"/>
  <c r="G32" i="1"/>
  <c r="F32" i="1"/>
  <c r="B28" i="1"/>
  <c r="A28" i="1"/>
  <c r="J27" i="1"/>
  <c r="I27" i="1"/>
  <c r="H27" i="1"/>
  <c r="G27" i="1"/>
  <c r="F27" i="1"/>
  <c r="B18" i="1"/>
  <c r="A18" i="1"/>
  <c r="J17" i="1"/>
  <c r="I17" i="1"/>
  <c r="H17" i="1"/>
  <c r="G17" i="1"/>
  <c r="F17" i="1"/>
  <c r="B14" i="1"/>
  <c r="A14" i="1"/>
  <c r="F47" i="1" l="1"/>
  <c r="F218" i="1"/>
  <c r="F345" i="1"/>
  <c r="I303" i="1"/>
  <c r="I515" i="1"/>
  <c r="F132" i="1"/>
  <c r="F175" i="1"/>
  <c r="J218" i="1"/>
  <c r="F430" i="1"/>
  <c r="F260" i="1"/>
  <c r="J345" i="1"/>
  <c r="F557" i="1"/>
  <c r="F515" i="1"/>
  <c r="J132" i="1"/>
  <c r="F472" i="1"/>
  <c r="G47" i="1"/>
  <c r="G132" i="1"/>
  <c r="I175" i="1"/>
  <c r="I260" i="1"/>
  <c r="F303" i="1"/>
  <c r="J303" i="1"/>
  <c r="I472" i="1"/>
  <c r="J515" i="1"/>
  <c r="F599" i="1"/>
  <c r="J599" i="1"/>
  <c r="I599" i="1"/>
  <c r="H47" i="1"/>
  <c r="H132" i="1"/>
  <c r="J175" i="1"/>
  <c r="H218" i="1"/>
  <c r="J260" i="1"/>
  <c r="G303" i="1"/>
  <c r="H345" i="1"/>
  <c r="J472" i="1"/>
  <c r="G515" i="1"/>
  <c r="G599" i="1"/>
  <c r="I47" i="1"/>
  <c r="I132" i="1"/>
  <c r="G175" i="1"/>
  <c r="I218" i="1"/>
  <c r="H303" i="1"/>
  <c r="I345" i="1"/>
  <c r="J557" i="1"/>
  <c r="H599" i="1"/>
  <c r="F600" i="1" l="1"/>
  <c r="J600" i="1"/>
  <c r="G600" i="1"/>
  <c r="G438" i="1"/>
  <c r="H438" i="1"/>
  <c r="I557" i="1"/>
  <c r="I600" i="1" s="1"/>
  <c r="H600" i="1"/>
  <c r="H523" i="1"/>
  <c r="L337" i="1"/>
  <c r="L240" i="1"/>
  <c r="L245" i="1"/>
  <c r="L302" i="1"/>
  <c r="L288" i="1"/>
  <c r="L283" i="1"/>
  <c r="L325" i="1"/>
  <c r="L330" i="1"/>
  <c r="L584" i="1"/>
  <c r="L579" i="1"/>
  <c r="L252" i="1"/>
  <c r="L46" i="1"/>
  <c r="L400" i="1"/>
  <c r="L367" i="1"/>
  <c r="L372" i="1"/>
  <c r="L344" i="1"/>
  <c r="L174" i="1"/>
  <c r="L495" i="1"/>
  <c r="L500" i="1"/>
  <c r="L155" i="1"/>
  <c r="L160" i="1"/>
  <c r="L69" i="1"/>
  <c r="L74" i="1"/>
  <c r="L599" i="1"/>
  <c r="L569" i="1"/>
  <c r="L210" i="1"/>
  <c r="L514" i="1"/>
  <c r="L591" i="1"/>
  <c r="L410" i="1"/>
  <c r="L415" i="1"/>
  <c r="L542" i="1"/>
  <c r="L537" i="1"/>
  <c r="L357" i="1"/>
  <c r="L88" i="1"/>
  <c r="L32" i="1"/>
  <c r="L27" i="1"/>
  <c r="L452" i="1"/>
  <c r="L457" i="1"/>
  <c r="L131" i="1"/>
  <c r="L112" i="1"/>
  <c r="L117" i="1"/>
  <c r="L167" i="1"/>
  <c r="L471" i="1"/>
  <c r="L203" i="1"/>
  <c r="L198" i="1"/>
  <c r="L485" i="1"/>
  <c r="L507" i="1"/>
  <c r="L295" i="1"/>
  <c r="L188" i="1"/>
  <c r="L17" i="1"/>
  <c r="L102" i="1"/>
  <c r="L549" i="1"/>
  <c r="L315" i="1"/>
  <c r="L39" i="1"/>
  <c r="L59" i="1"/>
  <c r="L527" i="1"/>
  <c r="L230" i="1"/>
  <c r="L379" i="1"/>
  <c r="L422" i="1"/>
  <c r="L429" i="1"/>
  <c r="L556" i="1"/>
  <c r="L81" i="1"/>
  <c r="L259" i="1"/>
  <c r="L598" i="1"/>
  <c r="L145" i="1"/>
  <c r="L273" i="1"/>
  <c r="L217" i="1"/>
  <c r="L386" i="1"/>
  <c r="L124" i="1"/>
  <c r="L442" i="1"/>
  <c r="L464" i="1"/>
</calcChain>
</file>

<file path=xl/sharedStrings.xml><?xml version="1.0" encoding="utf-8"?>
<sst xmlns="http://schemas.openxmlformats.org/spreadsheetml/2006/main" count="651" uniqueCount="104">
  <si>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</si>
  <si>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</si>
  <si>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</si>
  <si>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</si>
  <si>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</si>
  <si>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</si>
  <si>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</si>
  <si>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</si>
  <si>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</si>
  <si>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</si>
  <si>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</si>
  <si>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</si>
  <si>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</si>
  <si>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</si>
  <si>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</si>
  <si>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</si>
  <si>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</si>
  <si>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</si>
  <si>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</si>
  <si>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</si>
  <si>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</si>
  <si>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</si>
  <si>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</si>
  <si>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</si>
  <si>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</si>
  <si>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</si>
  <si>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</si>
  <si>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</si>
  <si>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</si>
  <si>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</si>
  <si>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</si>
  <si>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</si>
  <si>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</si>
  <si>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</si>
  <si>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</si>
  <si>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</si>
  <si>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</si>
  <si>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</si>
  <si>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</si>
  <si>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</si>
  <si>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</si>
  <si>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</si>
  <si>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</si>
  <si>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</si>
  <si>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</si>
  <si>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Макаронные изделия отварные с маслом сливочным</t>
  </si>
  <si>
    <t>сладкое</t>
  </si>
  <si>
    <t>Хлеб ржаной</t>
  </si>
  <si>
    <t>Хлеб пшеничный</t>
  </si>
  <si>
    <t>Чай с сахаром</t>
  </si>
  <si>
    <t>Плоды и ягоды свежие (яблоки)</t>
  </si>
  <si>
    <t>ТТК</t>
  </si>
  <si>
    <t>Чай с сахаром, с яблоком</t>
  </si>
  <si>
    <t>Пюре картофельное с маслом сливочным</t>
  </si>
  <si>
    <t>Директор</t>
  </si>
  <si>
    <t>Свекла отварная дольками</t>
  </si>
  <si>
    <t>Компот из свежих яблок (75С)</t>
  </si>
  <si>
    <t>Компот из сухофруктов (75С)</t>
  </si>
  <si>
    <t>Плов из куриной грудки с рисовой крупой</t>
  </si>
  <si>
    <t>Сырники из творога с кашей молочной "Дружба" с маслом сливочным</t>
  </si>
  <si>
    <t>Хим.состав и калорийность российских продуктов питания табл 9 стр 184 , 2012 Дели +</t>
  </si>
  <si>
    <t>№ 376 Сбор.рец. На прод-ию для обуч. Во всех образ.учреж-Дели 2017</t>
  </si>
  <si>
    <t>Хим.состав и калорийность российских продуктов питания,табл 6, стр 144 , 2012 Дели +</t>
  </si>
  <si>
    <t>Тефтели мясные запеченные в сметанно-томатном соусе</t>
  </si>
  <si>
    <t xml:space="preserve">Чай с сахаром, с лимоном </t>
  </si>
  <si>
    <t>№ 279/331 Сбор.рец. На прод-ию для обуч. Во всех образ.учреж-Дели 2017</t>
  </si>
  <si>
    <t>№ 203 Сбор.рец. На прод-ию для обуч. Во всех образ.учреж-Дели 2017</t>
  </si>
  <si>
    <t>№ 377 Сбор.рец. На прод-ию для обуч. Во всех образ.учреж-Дели 2017</t>
  </si>
  <si>
    <t>Хим.состав и калорийность российских продуктов питания табл 6 стр 134 , 2012 Дели +</t>
  </si>
  <si>
    <t>Фрикассе из куриной грудки</t>
  </si>
  <si>
    <t>Капуста тушеная (доп.гарнир)</t>
  </si>
  <si>
    <t>№ 312 Сбор.рец. На прод-ию для обуч. Во всех образ.учреж-Дели -2017</t>
  </si>
  <si>
    <t>№ 321 Сбор.рец. На прод-ию для обуч. Во всех образ.учреж-Дели 2017</t>
  </si>
  <si>
    <t>№ 376  Сбор.рец. На прод-ию для обуч. Во всех образ.учреж-Дели 2017</t>
  </si>
  <si>
    <t>Котлета домашняя из говядины с кашей гречневой рассыпчатой с маслом сливочным</t>
  </si>
  <si>
    <t>Кофейный напиток с молоком</t>
  </si>
  <si>
    <t xml:space="preserve">ТТК </t>
  </si>
  <si>
    <t>№ 379 Сбор.рец. На прод-ию для обуч. Во всех образ.учреж-Дели 2017</t>
  </si>
  <si>
    <t>Жаркое по-домашнему с овощами, с индейкой</t>
  </si>
  <si>
    <t>Салат из зеленого горошка к/с</t>
  </si>
  <si>
    <t>Биточки рыбные с рисом отварным рассыпчатым с маслом сливочным</t>
  </si>
  <si>
    <t>№ 10 Сбор.рец. На прод-ию для обуч. Во всех образ.учреж-Дели 2016</t>
  </si>
  <si>
    <t>Сыр порционно</t>
  </si>
  <si>
    <t>Котлета из мяса птицы с кашей гречневой рассыпчатой, с маслом сливочным</t>
  </si>
  <si>
    <t xml:space="preserve">ТТК Хим.состав и калорийность российских продуктов питания,табл 8, стр 168 , 2012 Дели +, </t>
  </si>
  <si>
    <t>№349  Сбор.рец. На прод-ию для обуч. Во всех образ.учреж-Дели 2017</t>
  </si>
  <si>
    <t xml:space="preserve">№ 15 Сбор.рец. На прод-ию для обуч. Во всех образ.учреж-Дели -2017 </t>
  </si>
  <si>
    <t>Салат из отварной свеклы</t>
  </si>
  <si>
    <t>Биточки рыбные со сметанным соусом</t>
  </si>
  <si>
    <t xml:space="preserve">Пюре картофельное </t>
  </si>
  <si>
    <t xml:space="preserve">№ 52 Сбор.рец. На прод-ию для обуч. Во всех образ.учреж-Дели -2017 </t>
  </si>
  <si>
    <t>№ 234 Сбор.рец. На прод-ию для обуч. Во всех образ.учреж-Дели 2015</t>
  </si>
  <si>
    <t>№ 265 Сбор.рец. На прод-ию для обуч. Во всех образ.учреж-Дели -2017</t>
  </si>
  <si>
    <t>Тефтели мясные в томатном соусе</t>
  </si>
  <si>
    <t>№ 15 Сбор.рец. На прод-ию для обуч. Во всех образ.учреж-Дели 2017</t>
  </si>
  <si>
    <t>№279/2017,366/2016 Сбор.рец. На прод-ию для питания детей в дошк образоват учрежд-Дели 2017</t>
  </si>
  <si>
    <t>Птица запеченная</t>
  </si>
  <si>
    <t>Гороховое пюре</t>
  </si>
  <si>
    <t>№ 293 Сбор.рец. На прод-ию для обуч. Во всех образ.учреж-Дели 2017</t>
  </si>
  <si>
    <t>№ 199 Сбор.рец. На прод-ию для обуч. Во всех образ.учреж-Дели 2017</t>
  </si>
  <si>
    <t>№342  Сбор.рец. На прод-ию для обуч. Во всех образ.учреж-Дели 2017</t>
  </si>
  <si>
    <t>Котлеты "Аппетитные" с овощным рагу</t>
  </si>
  <si>
    <t>МБОУ "Суксинская ООШ"</t>
  </si>
  <si>
    <t xml:space="preserve">Закиров А. Б.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</si>
</sst>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1"/>
      <name val="Arial"/>
      <family val="2"/>
    </font>
    <font>
      <b/>
      <sz val="12"/>
      <name val="Arial"/>
      <family val="2"/>
    </font>
    <font>
      <sz val="9"/>
      <name val="Calibri"/>
      <family val="2"/>
      <charset val="204"/>
    </font>
    <font>
      <sz val="12"/>
      <name val="Arial"/>
      <family val="2"/>
    </font>
    <font>
      <b/>
      <sz val="12"/>
      <name val="Arial"/>
      <family val="2"/>
      <charset val="204"/>
    </font>
    <font>
      <sz val="1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2" fillId="5" borderId="2" xfId="0" applyFont="1" applyFill="1" applyBorder="1" applyAlignment="1">
      <alignment horizontal="center" vertical="top" wrapText="1"/>
    </xf>
    <xf numFmtId="0" fontId="11" fillId="6" borderId="2" xfId="0" applyFont="1" applyFill="1" applyBorder="1" applyAlignment="1">
      <alignment horizontal="left" vertical="center" wrapText="1"/>
    </xf>
    <xf numFmtId="1" fontId="11" fillId="6" borderId="2" xfId="0" applyNumberFormat="1" applyFont="1" applyFill="1" applyBorder="1" applyAlignment="1">
      <alignment horizontal="center" vertical="center"/>
    </xf>
    <xf numFmtId="2" fontId="11" fillId="6" borderId="2" xfId="0" applyNumberFormat="1" applyFont="1" applyFill="1" applyBorder="1" applyAlignment="1">
      <alignment horizontal="center" vertical="center" wrapText="1"/>
    </xf>
    <xf numFmtId="0" fontId="11" fillId="6" borderId="2" xfId="0" applyFont="1" applyFill="1" applyBorder="1" applyAlignment="1">
      <alignment horizontal="center" vertical="center"/>
    </xf>
    <xf numFmtId="1" fontId="12" fillId="6" borderId="2" xfId="0" applyNumberFormat="1" applyFont="1" applyFill="1" applyBorder="1" applyAlignment="1">
      <alignment horizontal="center"/>
    </xf>
    <xf numFmtId="2" fontId="12" fillId="6" borderId="2" xfId="0" applyNumberFormat="1" applyFont="1" applyFill="1" applyBorder="1" applyAlignment="1">
      <alignment horizontal="center" wrapText="1"/>
    </xf>
    <xf numFmtId="2" fontId="2" fillId="4" borderId="3" xfId="0" applyNumberFormat="1" applyFont="1" applyFill="1" applyBorder="1" applyAlignment="1">
      <alignment horizontal="center" vertical="top" wrapText="1"/>
    </xf>
    <xf numFmtId="0" fontId="13" fillId="6" borderId="2" xfId="0" applyFont="1" applyFill="1" applyBorder="1" applyAlignment="1">
      <alignment horizontal="left" vertical="center" wrapText="1"/>
    </xf>
    <xf numFmtId="0" fontId="11" fillId="6" borderId="2" xfId="0" applyNumberFormat="1" applyFont="1" applyFill="1" applyBorder="1" applyAlignment="1">
      <alignment horizontal="left" vertical="center" wrapText="1"/>
    </xf>
    <xf numFmtId="0" fontId="11" fillId="6" borderId="2" xfId="0" applyNumberFormat="1" applyFont="1" applyFill="1" applyBorder="1" applyAlignment="1">
      <alignment horizontal="center" vertical="center"/>
    </xf>
    <xf numFmtId="0" fontId="12" fillId="6" borderId="2" xfId="0" applyFont="1" applyFill="1" applyBorder="1" applyAlignment="1">
      <alignment horizontal="right" wrapText="1"/>
    </xf>
    <xf numFmtId="0" fontId="13" fillId="6" borderId="2" xfId="0" applyFont="1" applyFill="1" applyBorder="1" applyAlignment="1">
      <alignment horizontal="left" wrapText="1"/>
    </xf>
    <xf numFmtId="2" fontId="11" fillId="6" borderId="27" xfId="0" applyNumberFormat="1" applyFont="1" applyFill="1" applyBorder="1" applyAlignment="1">
      <alignment horizontal="center" vertical="center" wrapText="1"/>
    </xf>
    <xf numFmtId="0" fontId="14" fillId="6" borderId="2" xfId="0" applyFont="1" applyFill="1" applyBorder="1" applyAlignment="1">
      <alignment vertical="center" wrapText="1"/>
    </xf>
    <xf numFmtId="0" fontId="14" fillId="6" borderId="2" xfId="0" applyFont="1" applyFill="1" applyBorder="1" applyAlignment="1">
      <alignment horizontal="center" vertical="center" wrapText="1"/>
    </xf>
    <xf numFmtId="2" fontId="14" fillId="6" borderId="2" xfId="0" applyNumberFormat="1" applyFont="1" applyFill="1" applyBorder="1" applyAlignment="1">
      <alignment horizontal="center" vertical="center" wrapText="1"/>
    </xf>
    <xf numFmtId="0" fontId="13" fillId="6" borderId="2" xfId="0" applyFont="1" applyFill="1" applyBorder="1" applyAlignment="1">
      <alignment horizontal="center" vertical="center" wrapText="1"/>
    </xf>
    <xf numFmtId="1" fontId="12" fillId="6" borderId="2" xfId="0" applyNumberFormat="1" applyFont="1" applyFill="1" applyBorder="1" applyAlignment="1">
      <alignment horizontal="center" vertical="center"/>
    </xf>
    <xf numFmtId="2" fontId="12" fillId="6" borderId="2" xfId="0" applyNumberFormat="1" applyFont="1" applyFill="1" applyBorder="1" applyAlignment="1">
      <alignment horizontal="center" vertical="center" wrapText="1"/>
    </xf>
    <xf numFmtId="1" fontId="15" fillId="6" borderId="2" xfId="0" applyNumberFormat="1" applyFont="1" applyFill="1" applyBorder="1" applyAlignment="1">
      <alignment horizontal="center" vertical="center"/>
    </xf>
    <xf numFmtId="2" fontId="15" fillId="6" borderId="2" xfId="0" applyNumberFormat="1" applyFont="1" applyFill="1" applyBorder="1" applyAlignment="1">
      <alignment horizontal="center" vertical="center" wrapText="1"/>
    </xf>
    <xf numFmtId="0" fontId="14" fillId="6" borderId="2" xfId="0" applyFont="1" applyFill="1" applyBorder="1" applyAlignment="1">
      <alignment horizontal="left" vertical="center" wrapText="1"/>
    </xf>
    <xf numFmtId="0" fontId="11" fillId="6" borderId="2" xfId="0" applyFont="1" applyFill="1" applyBorder="1" applyAlignment="1">
      <alignment horizontal="center" vertical="center" wrapText="1"/>
    </xf>
    <xf numFmtId="2" fontId="2" fillId="0" borderId="2" xfId="0" applyNumberFormat="1" applyFont="1" applyBorder="1" applyAlignment="1">
      <alignment horizontal="center" vertical="top" wrapText="1"/>
    </xf>
    <xf numFmtId="0" fontId="16" fillId="6" borderId="2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00"/>
  <sheetViews>
    <sheetView tabSelected="1" zoomScale="130" zoomScaleNormal="130" workbookViewId="0">
      <pane xSplit="4" ySplit="5" topLeftCell="E303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89" t="s">
        <v>102</v>
      </c>
      <c r="D1" s="90"/>
      <c r="E1" s="90"/>
      <c r="F1" s="13" t="s">
        <v>16</v>
      </c>
      <c r="G1" s="2" t="s">
        <v>17</v>
      </c>
      <c r="H1" s="91" t="s">
        <v>54</v>
      </c>
      <c r="I1" s="91"/>
      <c r="J1" s="91"/>
      <c r="K1" s="91"/>
    </row>
    <row r="2" spans="1:12" ht="18" x14ac:dyDescent="0.2">
      <c r="A2" s="43" t="s">
        <v>6</v>
      </c>
      <c r="C2" s="2"/>
      <c r="G2" s="2" t="s">
        <v>18</v>
      </c>
      <c r="H2" s="91" t="s">
        <v>103</v>
      </c>
      <c r="I2" s="91"/>
      <c r="J2" s="91"/>
      <c r="K2" s="91"/>
    </row>
    <row r="3" spans="1:12" ht="17.25" customHeight="1" x14ac:dyDescent="0.2">
      <c r="A3" s="4" t="s">
        <v>8</v>
      </c>
      <c r="C3" s="2"/>
      <c r="D3" s="3"/>
      <c r="E3" s="46" t="s">
        <v>9</v>
      </c>
      <c r="G3" s="2" t="s">
        <v>19</v>
      </c>
      <c r="H3" s="55">
        <v>1</v>
      </c>
      <c r="I3" s="55">
        <v>3</v>
      </c>
      <c r="J3" s="56">
        <v>2025</v>
      </c>
      <c r="K3" s="1"/>
    </row>
    <row r="4" spans="1:12" ht="13.5" thickBot="1" x14ac:dyDescent="0.25">
      <c r="C4" s="2"/>
      <c r="D4" s="4"/>
      <c r="H4" s="57" t="s">
        <v>42</v>
      </c>
      <c r="I4" s="57" t="s">
        <v>43</v>
      </c>
      <c r="J4" s="57" t="s">
        <v>44</v>
      </c>
    </row>
    <row r="5" spans="1:12" ht="34.5" thickBot="1" x14ac:dyDescent="0.25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20" x14ac:dyDescent="0.25">
      <c r="A6" s="22">
        <v>1</v>
      </c>
      <c r="B6" s="23">
        <v>1</v>
      </c>
      <c r="C6" s="24" t="s">
        <v>20</v>
      </c>
      <c r="D6" s="24" t="s">
        <v>24</v>
      </c>
      <c r="E6" s="59" t="s">
        <v>50</v>
      </c>
      <c r="F6" s="60">
        <v>100</v>
      </c>
      <c r="G6" s="61">
        <v>0.4</v>
      </c>
      <c r="H6" s="61">
        <v>0.4</v>
      </c>
      <c r="I6" s="61">
        <v>9.8000000000000007</v>
      </c>
      <c r="J6" s="61">
        <v>47</v>
      </c>
      <c r="K6" s="66" t="s">
        <v>60</v>
      </c>
      <c r="L6" s="48"/>
    </row>
    <row r="7" spans="1:12" ht="28.5" x14ac:dyDescent="0.25">
      <c r="A7" s="25"/>
      <c r="B7" s="16"/>
      <c r="C7" s="11"/>
      <c r="D7" s="7" t="s">
        <v>21</v>
      </c>
      <c r="E7" s="59" t="s">
        <v>59</v>
      </c>
      <c r="F7" s="62">
        <v>215</v>
      </c>
      <c r="G7" s="61">
        <v>13.65</v>
      </c>
      <c r="H7" s="61">
        <v>15.294</v>
      </c>
      <c r="I7" s="61">
        <v>32.322999999999993</v>
      </c>
      <c r="J7" s="61">
        <v>330.9</v>
      </c>
      <c r="K7" s="66" t="s">
        <v>51</v>
      </c>
      <c r="L7" s="51"/>
    </row>
    <row r="8" spans="1:12" ht="108" x14ac:dyDescent="0.25">
      <c r="A8" s="25"/>
      <c r="B8" s="16"/>
      <c r="C8" s="11"/>
      <c r="D8" s="7" t="s">
        <v>22</v>
      </c>
      <c r="E8" s="59" t="s">
        <v>49</v>
      </c>
      <c r="F8" s="62">
        <v>200</v>
      </c>
      <c r="G8" s="61">
        <v>7.0000000000000007E-2</v>
      </c>
      <c r="H8" s="61">
        <v>0.02</v>
      </c>
      <c r="I8" s="61">
        <v>10.01</v>
      </c>
      <c r="J8" s="61">
        <v>40</v>
      </c>
      <c r="K8" s="66" t="s">
        <v>61</v>
      </c>
      <c r="L8" s="51"/>
    </row>
    <row r="9" spans="1:12" ht="120" x14ac:dyDescent="0.25">
      <c r="A9" s="25"/>
      <c r="B9" s="16"/>
      <c r="C9" s="11"/>
      <c r="D9" s="7" t="s">
        <v>23</v>
      </c>
      <c r="E9" s="59" t="s">
        <v>47</v>
      </c>
      <c r="F9" s="60">
        <v>30</v>
      </c>
      <c r="G9" s="61">
        <v>1.9799999999999998</v>
      </c>
      <c r="H9" s="61">
        <v>0.36</v>
      </c>
      <c r="I9" s="61">
        <v>11.88</v>
      </c>
      <c r="J9" s="61">
        <v>59.4</v>
      </c>
      <c r="K9" s="66" t="s">
        <v>62</v>
      </c>
      <c r="L9" s="51"/>
    </row>
    <row r="10" spans="1:12" ht="15" x14ac:dyDescent="0.25">
      <c r="A10" s="25"/>
      <c r="B10" s="16"/>
      <c r="C10" s="11"/>
      <c r="D10" s="7"/>
      <c r="E10" s="50"/>
      <c r="F10" s="51"/>
      <c r="G10" s="51"/>
      <c r="H10" s="51"/>
      <c r="I10" s="51"/>
      <c r="J10" s="51"/>
      <c r="K10" s="52"/>
      <c r="L10" s="51"/>
    </row>
    <row r="11" spans="1:12" ht="15" x14ac:dyDescent="0.25">
      <c r="A11" s="25"/>
      <c r="B11" s="16"/>
      <c r="C11" s="11"/>
      <c r="D11" s="6"/>
      <c r="E11" s="50"/>
      <c r="F11" s="51"/>
      <c r="G11" s="51"/>
      <c r="H11" s="51"/>
      <c r="I11" s="51"/>
      <c r="J11" s="51"/>
      <c r="K11" s="52"/>
      <c r="L11" s="51"/>
    </row>
    <row r="12" spans="1:12" ht="15" x14ac:dyDescent="0.25">
      <c r="A12" s="25"/>
      <c r="B12" s="16"/>
      <c r="C12" s="11"/>
      <c r="D12" s="6"/>
      <c r="E12" s="50"/>
      <c r="F12" s="51"/>
      <c r="G12" s="51"/>
      <c r="H12" s="51"/>
      <c r="I12" s="51"/>
      <c r="J12" s="51"/>
      <c r="K12" s="52"/>
      <c r="L12" s="51"/>
    </row>
    <row r="13" spans="1:12" ht="15.75" x14ac:dyDescent="0.25">
      <c r="A13" s="26"/>
      <c r="B13" s="18"/>
      <c r="C13" s="8"/>
      <c r="D13" s="19" t="s">
        <v>39</v>
      </c>
      <c r="E13" s="9"/>
      <c r="F13" s="63">
        <v>545</v>
      </c>
      <c r="G13" s="64">
        <v>16.100000000000001</v>
      </c>
      <c r="H13" s="64">
        <v>16.07</v>
      </c>
      <c r="I13" s="64">
        <v>64.010000000000005</v>
      </c>
      <c r="J13" s="64">
        <v>477.3</v>
      </c>
      <c r="K13" s="27"/>
      <c r="L13" s="21">
        <v>69.430000000000007</v>
      </c>
    </row>
    <row r="14" spans="1:12" ht="15" x14ac:dyDescent="0.25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5" x14ac:dyDescent="0.2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5" x14ac:dyDescent="0.25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5" x14ac:dyDescent="0.25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0">SUM(G14:G16)</f>
        <v>0</v>
      </c>
      <c r="H17" s="21">
        <f t="shared" si="0"/>
        <v>0</v>
      </c>
      <c r="I17" s="21">
        <f t="shared" si="0"/>
        <v>0</v>
      </c>
      <c r="J17" s="21">
        <f t="shared" si="0"/>
        <v>0</v>
      </c>
      <c r="K17" s="27"/>
      <c r="L17" s="21">
        <f ca="1">SUM(L14:L22)</f>
        <v>0</v>
      </c>
    </row>
    <row r="18" spans="1:12" ht="15" x14ac:dyDescent="0.25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/>
    </row>
    <row r="19" spans="1:12" ht="15" x14ac:dyDescent="0.25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5" x14ac:dyDescent="0.25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/>
    </row>
    <row r="21" spans="1:12" ht="15" x14ac:dyDescent="0.25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/>
    </row>
    <row r="22" spans="1:12" ht="15" x14ac:dyDescent="0.25">
      <c r="A22" s="25"/>
      <c r="B22" s="16"/>
      <c r="C22" s="11"/>
      <c r="D22" s="7" t="s">
        <v>31</v>
      </c>
      <c r="E22" s="50"/>
      <c r="F22" s="51"/>
      <c r="G22" s="51"/>
      <c r="H22" s="51"/>
      <c r="I22" s="51"/>
      <c r="J22" s="51"/>
      <c r="K22" s="52"/>
      <c r="L22" s="51"/>
    </row>
    <row r="23" spans="1:12" ht="15" x14ac:dyDescent="0.25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/>
    </row>
    <row r="24" spans="1:12" ht="15" x14ac:dyDescent="0.25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5" x14ac:dyDescent="0.25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5" x14ac:dyDescent="0.25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5" x14ac:dyDescent="0.25">
      <c r="A27" s="26"/>
      <c r="B27" s="18"/>
      <c r="C27" s="8"/>
      <c r="D27" s="19" t="s">
        <v>39</v>
      </c>
      <c r="E27" s="9"/>
      <c r="F27" s="21">
        <f>SUM(F18:F26)</f>
        <v>0</v>
      </c>
      <c r="G27" s="21">
        <f t="shared" ref="G27:J27" si="1">SUM(G18:G26)</f>
        <v>0</v>
      </c>
      <c r="H27" s="21">
        <f t="shared" si="1"/>
        <v>0</v>
      </c>
      <c r="I27" s="21">
        <f t="shared" si="1"/>
        <v>0</v>
      </c>
      <c r="J27" s="21">
        <f t="shared" si="1"/>
        <v>0</v>
      </c>
      <c r="K27" s="27"/>
      <c r="L27" s="21">
        <f ca="1">SUM(L24:L32)</f>
        <v>0</v>
      </c>
    </row>
    <row r="28" spans="1:12" ht="15" x14ac:dyDescent="0.25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5" x14ac:dyDescent="0.25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5" x14ac:dyDescent="0.25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5" x14ac:dyDescent="0.25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5" x14ac:dyDescent="0.25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2">SUM(G28:G31)</f>
        <v>0</v>
      </c>
      <c r="H32" s="21">
        <f t="shared" si="2"/>
        <v>0</v>
      </c>
      <c r="I32" s="21">
        <f t="shared" si="2"/>
        <v>0</v>
      </c>
      <c r="J32" s="21">
        <f t="shared" si="2"/>
        <v>0</v>
      </c>
      <c r="K32" s="27"/>
      <c r="L32" s="21">
        <f ca="1">SUM(L25:L31)</f>
        <v>0</v>
      </c>
    </row>
    <row r="33" spans="1:12" ht="15" x14ac:dyDescent="0.25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5" x14ac:dyDescent="0.25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5" x14ac:dyDescent="0.25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5" x14ac:dyDescent="0.25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5" x14ac:dyDescent="0.25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5" x14ac:dyDescent="0.25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5" x14ac:dyDescent="0.25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3">SUM(G33:G38)</f>
        <v>0</v>
      </c>
      <c r="H39" s="21">
        <f t="shared" si="3"/>
        <v>0</v>
      </c>
      <c r="I39" s="21">
        <f t="shared" si="3"/>
        <v>0</v>
      </c>
      <c r="J39" s="21">
        <f t="shared" si="3"/>
        <v>0</v>
      </c>
      <c r="K39" s="27"/>
      <c r="L39" s="21">
        <f ca="1">SUM(L33:L41)</f>
        <v>0</v>
      </c>
    </row>
    <row r="40" spans="1:12" ht="15" x14ac:dyDescent="0.25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5" x14ac:dyDescent="0.25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5" x14ac:dyDescent="0.25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5" x14ac:dyDescent="0.25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5" x14ac:dyDescent="0.25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5" x14ac:dyDescent="0.25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5" x14ac:dyDescent="0.25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4">SUM(G40:G45)</f>
        <v>0</v>
      </c>
      <c r="H46" s="21">
        <f t="shared" si="4"/>
        <v>0</v>
      </c>
      <c r="I46" s="21">
        <f t="shared" si="4"/>
        <v>0</v>
      </c>
      <c r="J46" s="21">
        <f t="shared" si="4"/>
        <v>0</v>
      </c>
      <c r="K46" s="27"/>
      <c r="L46" s="21">
        <f ca="1">SUM(L40:L48)</f>
        <v>0</v>
      </c>
    </row>
    <row r="47" spans="1:12" ht="15.75" thickBot="1" x14ac:dyDescent="0.25">
      <c r="A47" s="31">
        <f>A6</f>
        <v>1</v>
      </c>
      <c r="B47" s="32">
        <f>B6</f>
        <v>1</v>
      </c>
      <c r="C47" s="87" t="s">
        <v>4</v>
      </c>
      <c r="D47" s="88"/>
      <c r="E47" s="33"/>
      <c r="F47" s="34">
        <f>F13+F17+F27+F32+F39+F46</f>
        <v>545</v>
      </c>
      <c r="G47" s="34">
        <f t="shared" ref="G47:I47" si="5">G13+G17+G27+G32+G39+G46</f>
        <v>16.100000000000001</v>
      </c>
      <c r="H47" s="34">
        <f t="shared" si="5"/>
        <v>16.07</v>
      </c>
      <c r="I47" s="34">
        <f t="shared" si="5"/>
        <v>64.010000000000005</v>
      </c>
      <c r="J47" s="65">
        <v>477.3</v>
      </c>
      <c r="K47" s="35"/>
      <c r="L47" s="58">
        <v>69.430000000000007</v>
      </c>
    </row>
    <row r="48" spans="1:12" ht="108.75" x14ac:dyDescent="0.25">
      <c r="A48" s="15">
        <v>1</v>
      </c>
      <c r="B48" s="16">
        <v>2</v>
      </c>
      <c r="C48" s="24" t="s">
        <v>20</v>
      </c>
      <c r="D48" s="7" t="s">
        <v>21</v>
      </c>
      <c r="E48" s="59" t="s">
        <v>63</v>
      </c>
      <c r="F48" s="62">
        <v>100</v>
      </c>
      <c r="G48" s="61">
        <v>9.0842039644565968</v>
      </c>
      <c r="H48" s="61">
        <v>14.435903759398494</v>
      </c>
      <c r="I48" s="61">
        <v>10.869392207792206</v>
      </c>
      <c r="J48" s="61">
        <v>209.87533287764862</v>
      </c>
      <c r="K48" s="70" t="s">
        <v>65</v>
      </c>
      <c r="L48" s="48"/>
    </row>
    <row r="49" spans="1:12" ht="108.75" x14ac:dyDescent="0.25">
      <c r="A49" s="15"/>
      <c r="B49" s="16"/>
      <c r="C49" s="11"/>
      <c r="D49" s="7" t="s">
        <v>21</v>
      </c>
      <c r="E49" s="67" t="s">
        <v>45</v>
      </c>
      <c r="F49" s="68">
        <v>153</v>
      </c>
      <c r="G49" s="61">
        <v>5.0999999999999996</v>
      </c>
      <c r="H49" s="61">
        <v>4.53</v>
      </c>
      <c r="I49" s="61">
        <v>31.990000000000002</v>
      </c>
      <c r="J49" s="61">
        <v>189.29999999999998</v>
      </c>
      <c r="K49" s="70" t="s">
        <v>66</v>
      </c>
      <c r="L49" s="51"/>
    </row>
    <row r="50" spans="1:12" ht="108" x14ac:dyDescent="0.25">
      <c r="A50" s="15"/>
      <c r="B50" s="16"/>
      <c r="C50" s="11"/>
      <c r="D50" s="7" t="s">
        <v>22</v>
      </c>
      <c r="E50" s="59" t="s">
        <v>64</v>
      </c>
      <c r="F50" s="60">
        <v>200</v>
      </c>
      <c r="G50" s="61">
        <v>0.112</v>
      </c>
      <c r="H50" s="61">
        <v>1.8000000000000002E-2</v>
      </c>
      <c r="I50" s="61">
        <v>10.149999999999999</v>
      </c>
      <c r="J50" s="61">
        <v>41.32</v>
      </c>
      <c r="K50" s="66" t="s">
        <v>67</v>
      </c>
      <c r="L50" s="51"/>
    </row>
    <row r="51" spans="1:12" ht="120" x14ac:dyDescent="0.25">
      <c r="A51" s="15"/>
      <c r="B51" s="16"/>
      <c r="C51" s="11"/>
      <c r="D51" s="7" t="s">
        <v>23</v>
      </c>
      <c r="E51" s="59" t="s">
        <v>48</v>
      </c>
      <c r="F51" s="60">
        <v>30</v>
      </c>
      <c r="G51" s="61">
        <v>2.2799999999999998</v>
      </c>
      <c r="H51" s="61">
        <v>0.24</v>
      </c>
      <c r="I51" s="61">
        <v>14.76</v>
      </c>
      <c r="J51" s="61">
        <v>70.5</v>
      </c>
      <c r="K51" s="66" t="s">
        <v>68</v>
      </c>
      <c r="L51" s="51"/>
    </row>
    <row r="52" spans="1:12" ht="120" x14ac:dyDescent="0.25">
      <c r="A52" s="15"/>
      <c r="B52" s="16"/>
      <c r="C52" s="11"/>
      <c r="D52" s="7" t="s">
        <v>23</v>
      </c>
      <c r="E52" s="59" t="s">
        <v>47</v>
      </c>
      <c r="F52" s="60">
        <v>30</v>
      </c>
      <c r="G52" s="61">
        <v>1.9799999999999998</v>
      </c>
      <c r="H52" s="61">
        <v>0.36</v>
      </c>
      <c r="I52" s="61">
        <v>11.88</v>
      </c>
      <c r="J52" s="61">
        <v>59.4</v>
      </c>
      <c r="K52" s="66" t="s">
        <v>62</v>
      </c>
      <c r="L52" s="51"/>
    </row>
    <row r="53" spans="1:12" ht="15.75" x14ac:dyDescent="0.25">
      <c r="A53" s="15"/>
      <c r="B53" s="16"/>
      <c r="C53" s="11"/>
      <c r="D53" s="6" t="s">
        <v>39</v>
      </c>
      <c r="E53" s="69"/>
      <c r="F53" s="63">
        <v>513</v>
      </c>
      <c r="G53" s="64">
        <f>SUM(G48:G52)</f>
        <v>18.556203964456596</v>
      </c>
      <c r="H53" s="64">
        <f t="shared" ref="H53:J53" si="6">SUM(H48:H52)</f>
        <v>19.583903759398492</v>
      </c>
      <c r="I53" s="64">
        <f t="shared" si="6"/>
        <v>79.649392207792204</v>
      </c>
      <c r="J53" s="64">
        <f t="shared" si="6"/>
        <v>570.39533287764857</v>
      </c>
      <c r="K53" s="52"/>
      <c r="L53" s="51"/>
    </row>
    <row r="54" spans="1:12" ht="15" x14ac:dyDescent="0.25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5" x14ac:dyDescent="0.25">
      <c r="A55" s="17"/>
      <c r="B55" s="18"/>
      <c r="C55" s="8"/>
      <c r="D55" s="19"/>
      <c r="E55" s="9"/>
      <c r="F55" s="21"/>
      <c r="G55" s="21"/>
      <c r="H55" s="21"/>
      <c r="I55" s="21"/>
      <c r="J55" s="21"/>
      <c r="K55" s="27"/>
      <c r="L55" s="21">
        <v>69.430000000000007</v>
      </c>
    </row>
    <row r="56" spans="1:12" ht="15" x14ac:dyDescent="0.25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5" x14ac:dyDescent="0.2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 x14ac:dyDescent="0.25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5" x14ac:dyDescent="0.25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7">SUM(G56:G58)</f>
        <v>0</v>
      </c>
      <c r="H59" s="21">
        <f t="shared" ref="H59" si="8">SUM(H56:H58)</f>
        <v>0</v>
      </c>
      <c r="I59" s="21">
        <f t="shared" ref="I59" si="9">SUM(I56:I58)</f>
        <v>0</v>
      </c>
      <c r="J59" s="21">
        <f t="shared" ref="J59" si="10">SUM(J56:J58)</f>
        <v>0</v>
      </c>
      <c r="K59" s="27"/>
      <c r="L59" s="21">
        <f t="shared" ref="L59" ca="1" si="11">SUM(L56:L64)</f>
        <v>0</v>
      </c>
    </row>
    <row r="60" spans="1:12" ht="15" x14ac:dyDescent="0.25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5" x14ac:dyDescent="0.25">
      <c r="A61" s="15"/>
      <c r="B61" s="16"/>
      <c r="C61" s="11"/>
      <c r="D61" s="7" t="s">
        <v>28</v>
      </c>
      <c r="E61" s="50"/>
      <c r="F61" s="51"/>
      <c r="G61" s="51"/>
      <c r="H61" s="51"/>
      <c r="I61" s="51"/>
      <c r="J61" s="51"/>
      <c r="K61" s="52"/>
      <c r="L61" s="51"/>
    </row>
    <row r="62" spans="1:12" ht="15" x14ac:dyDescent="0.25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5" x14ac:dyDescent="0.25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5" x14ac:dyDescent="0.25">
      <c r="A64" s="15"/>
      <c r="B64" s="16"/>
      <c r="C64" s="11"/>
      <c r="D64" s="7" t="s">
        <v>31</v>
      </c>
      <c r="E64" s="50"/>
      <c r="F64" s="51"/>
      <c r="G64" s="51"/>
      <c r="H64" s="51"/>
      <c r="I64" s="51"/>
      <c r="J64" s="51"/>
      <c r="K64" s="52"/>
      <c r="L64" s="51"/>
    </row>
    <row r="65" spans="1:12" ht="15" x14ac:dyDescent="0.25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5" x14ac:dyDescent="0.25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5" x14ac:dyDescent="0.25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5" x14ac:dyDescent="0.25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5" x14ac:dyDescent="0.25">
      <c r="A69" s="17"/>
      <c r="B69" s="18"/>
      <c r="C69" s="8"/>
      <c r="D69" s="19" t="s">
        <v>39</v>
      </c>
      <c r="E69" s="9"/>
      <c r="F69" s="21">
        <f>SUM(F60:F68)</f>
        <v>0</v>
      </c>
      <c r="G69" s="21">
        <f t="shared" ref="G69" si="12">SUM(G60:G68)</f>
        <v>0</v>
      </c>
      <c r="H69" s="21">
        <f t="shared" ref="H69" si="13">SUM(H60:H68)</f>
        <v>0</v>
      </c>
      <c r="I69" s="21">
        <f t="shared" ref="I69" si="14">SUM(I60:I68)</f>
        <v>0</v>
      </c>
      <c r="J69" s="21">
        <f t="shared" ref="J69" si="15">SUM(J60:J68)</f>
        <v>0</v>
      </c>
      <c r="K69" s="27"/>
      <c r="L69" s="21">
        <f t="shared" ref="L69" ca="1" si="16">SUM(L66:L74)</f>
        <v>0</v>
      </c>
    </row>
    <row r="70" spans="1:12" ht="15" x14ac:dyDescent="0.25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5" x14ac:dyDescent="0.25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5" x14ac:dyDescent="0.25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5" x14ac:dyDescent="0.25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5" x14ac:dyDescent="0.25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17">SUM(G70:G73)</f>
        <v>0</v>
      </c>
      <c r="H74" s="21">
        <f t="shared" ref="H74" si="18">SUM(H70:H73)</f>
        <v>0</v>
      </c>
      <c r="I74" s="21">
        <f t="shared" ref="I74" si="19">SUM(I70:I73)</f>
        <v>0</v>
      </c>
      <c r="J74" s="21">
        <f t="shared" ref="J74" si="20">SUM(J70:J73)</f>
        <v>0</v>
      </c>
      <c r="K74" s="27"/>
      <c r="L74" s="21">
        <f t="shared" ref="L74" ca="1" si="21">SUM(L67:L73)</f>
        <v>0</v>
      </c>
    </row>
    <row r="75" spans="1:12" ht="15" x14ac:dyDescent="0.25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5" x14ac:dyDescent="0.25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5" x14ac:dyDescent="0.25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5" x14ac:dyDescent="0.25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5" x14ac:dyDescent="0.25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5" x14ac:dyDescent="0.25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5" x14ac:dyDescent="0.25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2">SUM(G75:G80)</f>
        <v>0</v>
      </c>
      <c r="H81" s="21">
        <f t="shared" ref="H81" si="23">SUM(H75:H80)</f>
        <v>0</v>
      </c>
      <c r="I81" s="21">
        <f t="shared" ref="I81" si="24">SUM(I75:I80)</f>
        <v>0</v>
      </c>
      <c r="J81" s="21">
        <f t="shared" ref="J81" si="25">SUM(J75:J80)</f>
        <v>0</v>
      </c>
      <c r="K81" s="27"/>
      <c r="L81" s="21">
        <f t="shared" ref="L81" ca="1" si="26">SUM(L75:L83)</f>
        <v>0</v>
      </c>
    </row>
    <row r="82" spans="1:12" ht="15" x14ac:dyDescent="0.25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5" x14ac:dyDescent="0.25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5" x14ac:dyDescent="0.25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5" x14ac:dyDescent="0.25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5" x14ac:dyDescent="0.25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5" x14ac:dyDescent="0.25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5" x14ac:dyDescent="0.25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27">SUM(G82:G87)</f>
        <v>0</v>
      </c>
      <c r="H88" s="21">
        <f t="shared" ref="H88" si="28">SUM(H82:H87)</f>
        <v>0</v>
      </c>
      <c r="I88" s="21">
        <f t="shared" ref="I88" si="29">SUM(I82:I87)</f>
        <v>0</v>
      </c>
      <c r="J88" s="21">
        <f t="shared" ref="J88" si="30">SUM(J82:J87)</f>
        <v>0</v>
      </c>
      <c r="K88" s="27"/>
      <c r="L88" s="21">
        <f t="shared" ref="L88" ca="1" si="31">SUM(L82:L90)</f>
        <v>0</v>
      </c>
    </row>
    <row r="89" spans="1:12" ht="15.75" customHeight="1" thickBot="1" x14ac:dyDescent="0.3">
      <c r="A89" s="36">
        <f>A48</f>
        <v>1</v>
      </c>
      <c r="B89" s="36">
        <f>B48</f>
        <v>2</v>
      </c>
      <c r="C89" s="87" t="s">
        <v>4</v>
      </c>
      <c r="D89" s="88"/>
      <c r="E89" s="33"/>
      <c r="F89" s="63">
        <v>513</v>
      </c>
      <c r="G89" s="64">
        <v>18.559999999999999</v>
      </c>
      <c r="H89" s="64">
        <v>19.579999999999998</v>
      </c>
      <c r="I89" s="64">
        <v>79.650000000000006</v>
      </c>
      <c r="J89" s="64">
        <v>570.4</v>
      </c>
      <c r="K89" s="35"/>
      <c r="L89" s="34">
        <v>69.430000000000007</v>
      </c>
    </row>
    <row r="90" spans="1:12" ht="15" x14ac:dyDescent="0.25">
      <c r="A90" s="22">
        <v>1</v>
      </c>
      <c r="B90" s="23">
        <v>3</v>
      </c>
      <c r="C90" s="24" t="s">
        <v>20</v>
      </c>
      <c r="D90" s="24" t="s">
        <v>21</v>
      </c>
      <c r="E90" s="59" t="s">
        <v>69</v>
      </c>
      <c r="F90" s="68">
        <v>100</v>
      </c>
      <c r="G90" s="61">
        <v>7.2510000000000003</v>
      </c>
      <c r="H90" s="61">
        <v>7.8</v>
      </c>
      <c r="I90" s="61">
        <v>4.0952380952380949</v>
      </c>
      <c r="J90" s="61">
        <v>141.61904761904799</v>
      </c>
      <c r="K90" s="66" t="s">
        <v>51</v>
      </c>
      <c r="L90" s="48"/>
    </row>
    <row r="91" spans="1:12" ht="108" x14ac:dyDescent="0.25">
      <c r="A91" s="25"/>
      <c r="B91" s="16"/>
      <c r="C91" s="11"/>
      <c r="D91" s="7" t="s">
        <v>21</v>
      </c>
      <c r="E91" s="59" t="s">
        <v>53</v>
      </c>
      <c r="F91" s="68">
        <v>153</v>
      </c>
      <c r="G91" s="61">
        <v>3.0764999999999998</v>
      </c>
      <c r="H91" s="71">
        <v>6.2534999999999998</v>
      </c>
      <c r="I91" s="71">
        <v>20.466999999999995</v>
      </c>
      <c r="J91" s="61">
        <v>150.44999999999999</v>
      </c>
      <c r="K91" s="66" t="s">
        <v>71</v>
      </c>
      <c r="L91" s="51"/>
    </row>
    <row r="92" spans="1:12" ht="108.75" x14ac:dyDescent="0.25">
      <c r="A92" s="25"/>
      <c r="B92" s="16"/>
      <c r="C92" s="11"/>
      <c r="D92" s="7" t="s">
        <v>21</v>
      </c>
      <c r="E92" s="72" t="s">
        <v>70</v>
      </c>
      <c r="F92" s="73">
        <v>50</v>
      </c>
      <c r="G92" s="74">
        <v>1.02</v>
      </c>
      <c r="H92" s="74">
        <v>1.84</v>
      </c>
      <c r="I92" s="74">
        <v>3.9449999999999998</v>
      </c>
      <c r="J92" s="74">
        <v>38.5</v>
      </c>
      <c r="K92" s="70" t="s">
        <v>72</v>
      </c>
      <c r="L92" s="51"/>
    </row>
    <row r="93" spans="1:12" ht="108" x14ac:dyDescent="0.25">
      <c r="A93" s="25"/>
      <c r="B93" s="16"/>
      <c r="C93" s="11"/>
      <c r="D93" s="7" t="s">
        <v>22</v>
      </c>
      <c r="E93" s="59" t="s">
        <v>52</v>
      </c>
      <c r="F93" s="62">
        <v>200</v>
      </c>
      <c r="G93" s="61">
        <v>0.11000000000000001</v>
      </c>
      <c r="H93" s="61">
        <v>6.0000000000000012E-2</v>
      </c>
      <c r="I93" s="61">
        <v>10.98</v>
      </c>
      <c r="J93" s="61">
        <v>44.7</v>
      </c>
      <c r="K93" s="66" t="s">
        <v>73</v>
      </c>
      <c r="L93" s="51"/>
    </row>
    <row r="94" spans="1:12" ht="120" x14ac:dyDescent="0.25">
      <c r="A94" s="25"/>
      <c r="B94" s="16"/>
      <c r="C94" s="11"/>
      <c r="D94" s="7" t="s">
        <v>23</v>
      </c>
      <c r="E94" s="59" t="s">
        <v>48</v>
      </c>
      <c r="F94" s="60">
        <v>25</v>
      </c>
      <c r="G94" s="61">
        <v>1.9</v>
      </c>
      <c r="H94" s="61">
        <v>0.2</v>
      </c>
      <c r="I94" s="61">
        <v>12.3</v>
      </c>
      <c r="J94" s="61">
        <v>58.75</v>
      </c>
      <c r="K94" s="66" t="s">
        <v>68</v>
      </c>
      <c r="L94" s="51"/>
    </row>
    <row r="95" spans="1:12" ht="120" x14ac:dyDescent="0.25">
      <c r="A95" s="25"/>
      <c r="B95" s="16"/>
      <c r="C95" s="11"/>
      <c r="D95" s="7" t="s">
        <v>23</v>
      </c>
      <c r="E95" s="59" t="s">
        <v>47</v>
      </c>
      <c r="F95" s="60">
        <v>30</v>
      </c>
      <c r="G95" s="61">
        <v>1.9799999999999998</v>
      </c>
      <c r="H95" s="61">
        <v>0.36</v>
      </c>
      <c r="I95" s="61">
        <v>11.88</v>
      </c>
      <c r="J95" s="61">
        <v>59.4</v>
      </c>
      <c r="K95" s="66" t="s">
        <v>62</v>
      </c>
      <c r="L95" s="51"/>
    </row>
    <row r="96" spans="1:12" ht="15" x14ac:dyDescent="0.25">
      <c r="A96" s="25"/>
      <c r="B96" s="16"/>
      <c r="C96" s="11"/>
      <c r="D96" s="6"/>
      <c r="E96" s="50"/>
      <c r="F96" s="51"/>
      <c r="G96" s="51"/>
      <c r="H96" s="51"/>
      <c r="I96" s="51"/>
      <c r="J96" s="51"/>
      <c r="K96" s="52"/>
      <c r="L96" s="51"/>
    </row>
    <row r="97" spans="1:12" ht="15" x14ac:dyDescent="0.25">
      <c r="A97" s="25"/>
      <c r="B97" s="16"/>
      <c r="C97" s="11"/>
      <c r="D97" s="6"/>
      <c r="E97" s="50"/>
      <c r="F97" s="51"/>
      <c r="G97" s="51"/>
      <c r="H97" s="51"/>
      <c r="I97" s="51"/>
      <c r="J97" s="51"/>
      <c r="K97" s="52"/>
      <c r="L97" s="51"/>
    </row>
    <row r="98" spans="1:12" ht="15.75" x14ac:dyDescent="0.25">
      <c r="A98" s="26"/>
      <c r="B98" s="18"/>
      <c r="C98" s="8"/>
      <c r="D98" s="19" t="s">
        <v>39</v>
      </c>
      <c r="E98" s="69"/>
      <c r="F98" s="63">
        <v>558</v>
      </c>
      <c r="G98" s="64">
        <v>15.34</v>
      </c>
      <c r="H98" s="64">
        <v>16.510000000000002</v>
      </c>
      <c r="I98" s="64">
        <v>63.67</v>
      </c>
      <c r="J98" s="64">
        <v>493.42</v>
      </c>
      <c r="K98" s="27"/>
      <c r="L98" s="21">
        <v>69.430000000000007</v>
      </c>
    </row>
    <row r="99" spans="1:12" ht="15" x14ac:dyDescent="0.25">
      <c r="A99" s="28">
        <f>A90</f>
        <v>1</v>
      </c>
      <c r="B99" s="14">
        <f>B90</f>
        <v>3</v>
      </c>
      <c r="C99" s="10" t="s">
        <v>25</v>
      </c>
      <c r="D99" s="12" t="s">
        <v>24</v>
      </c>
      <c r="E99" s="50"/>
      <c r="F99" s="51"/>
      <c r="G99" s="51"/>
      <c r="H99" s="51"/>
      <c r="I99" s="51"/>
      <c r="J99" s="51"/>
      <c r="K99" s="52"/>
      <c r="L99" s="51"/>
    </row>
    <row r="100" spans="1:12" ht="15" x14ac:dyDescent="0.25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5" x14ac:dyDescent="0.25">
      <c r="A101" s="25"/>
      <c r="B101" s="16"/>
      <c r="C101" s="11"/>
      <c r="D101" s="6"/>
      <c r="E101" s="50"/>
      <c r="F101" s="51"/>
      <c r="G101" s="51"/>
      <c r="H101" s="51"/>
      <c r="I101" s="51"/>
      <c r="J101" s="51"/>
      <c r="K101" s="52"/>
      <c r="L101" s="51"/>
    </row>
    <row r="102" spans="1:12" ht="15" x14ac:dyDescent="0.25">
      <c r="A102" s="26"/>
      <c r="B102" s="18"/>
      <c r="C102" s="8"/>
      <c r="D102" s="19" t="s">
        <v>39</v>
      </c>
      <c r="E102" s="9"/>
      <c r="F102" s="21">
        <f>SUM(F99:F101)</f>
        <v>0</v>
      </c>
      <c r="G102" s="21">
        <f t="shared" ref="G102" si="32">SUM(G99:G101)</f>
        <v>0</v>
      </c>
      <c r="H102" s="21">
        <f t="shared" ref="H102" si="33">SUM(H99:H101)</f>
        <v>0</v>
      </c>
      <c r="I102" s="21">
        <f t="shared" ref="I102" si="34">SUM(I99:I101)</f>
        <v>0</v>
      </c>
      <c r="J102" s="21">
        <f t="shared" ref="J102" si="35">SUM(J99:J101)</f>
        <v>0</v>
      </c>
      <c r="K102" s="27"/>
      <c r="L102" s="21">
        <f t="shared" ref="L102" ca="1" si="36">SUM(L99:L107)</f>
        <v>0</v>
      </c>
    </row>
    <row r="103" spans="1:12" ht="15" x14ac:dyDescent="0.25">
      <c r="A103" s="28">
        <f>A90</f>
        <v>1</v>
      </c>
      <c r="B103" s="14">
        <f>B90</f>
        <v>3</v>
      </c>
      <c r="C103" s="10" t="s">
        <v>26</v>
      </c>
      <c r="D103" s="7" t="s">
        <v>27</v>
      </c>
      <c r="E103" s="50"/>
      <c r="F103" s="51"/>
      <c r="G103" s="51"/>
      <c r="H103" s="51"/>
      <c r="I103" s="51"/>
      <c r="J103" s="51"/>
      <c r="K103" s="52"/>
      <c r="L103" s="51"/>
    </row>
    <row r="104" spans="1:12" ht="15" x14ac:dyDescent="0.25">
      <c r="A104" s="25"/>
      <c r="B104" s="16"/>
      <c r="C104" s="11"/>
      <c r="D104" s="7" t="s">
        <v>28</v>
      </c>
      <c r="E104" s="50"/>
      <c r="F104" s="51"/>
      <c r="G104" s="51"/>
      <c r="H104" s="51"/>
      <c r="I104" s="51"/>
      <c r="J104" s="51"/>
      <c r="K104" s="52"/>
      <c r="L104" s="51"/>
    </row>
    <row r="105" spans="1:12" ht="15" x14ac:dyDescent="0.25">
      <c r="A105" s="25"/>
      <c r="B105" s="16"/>
      <c r="C105" s="11"/>
      <c r="D105" s="7" t="s">
        <v>29</v>
      </c>
      <c r="E105" s="50"/>
      <c r="F105" s="51"/>
      <c r="G105" s="51"/>
      <c r="H105" s="51"/>
      <c r="I105" s="51"/>
      <c r="J105" s="51"/>
      <c r="K105" s="52"/>
      <c r="L105" s="51"/>
    </row>
    <row r="106" spans="1:12" ht="15" x14ac:dyDescent="0.25">
      <c r="A106" s="25"/>
      <c r="B106" s="16"/>
      <c r="C106" s="11"/>
      <c r="D106" s="7" t="s">
        <v>30</v>
      </c>
      <c r="E106" s="50"/>
      <c r="F106" s="51"/>
      <c r="G106" s="51"/>
      <c r="H106" s="51"/>
      <c r="I106" s="51"/>
      <c r="J106" s="51"/>
      <c r="K106" s="52"/>
      <c r="L106" s="51"/>
    </row>
    <row r="107" spans="1:12" ht="15" x14ac:dyDescent="0.25">
      <c r="A107" s="25"/>
      <c r="B107" s="16"/>
      <c r="C107" s="11"/>
      <c r="D107" s="7" t="s">
        <v>31</v>
      </c>
      <c r="E107" s="50"/>
      <c r="F107" s="51"/>
      <c r="G107" s="51"/>
      <c r="H107" s="51"/>
      <c r="I107" s="51"/>
      <c r="J107" s="51"/>
      <c r="K107" s="52"/>
      <c r="L107" s="51"/>
    </row>
    <row r="108" spans="1:12" ht="15" x14ac:dyDescent="0.25">
      <c r="A108" s="25"/>
      <c r="B108" s="16"/>
      <c r="C108" s="11"/>
      <c r="D108" s="7" t="s">
        <v>32</v>
      </c>
      <c r="E108" s="50"/>
      <c r="F108" s="51"/>
      <c r="G108" s="51"/>
      <c r="H108" s="51"/>
      <c r="I108" s="51"/>
      <c r="J108" s="51"/>
      <c r="K108" s="52"/>
      <c r="L108" s="51"/>
    </row>
    <row r="109" spans="1:12" ht="15" x14ac:dyDescent="0.25">
      <c r="A109" s="25"/>
      <c r="B109" s="16"/>
      <c r="C109" s="11"/>
      <c r="D109" s="7" t="s">
        <v>33</v>
      </c>
      <c r="E109" s="50"/>
      <c r="F109" s="51"/>
      <c r="G109" s="51"/>
      <c r="H109" s="51"/>
      <c r="I109" s="51"/>
      <c r="J109" s="51"/>
      <c r="K109" s="52"/>
      <c r="L109" s="51"/>
    </row>
    <row r="110" spans="1:12" ht="15" x14ac:dyDescent="0.25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5" x14ac:dyDescent="0.25">
      <c r="A111" s="25"/>
      <c r="B111" s="16"/>
      <c r="C111" s="11"/>
      <c r="D111" s="6"/>
      <c r="E111" s="50"/>
      <c r="F111" s="51"/>
      <c r="G111" s="51"/>
      <c r="H111" s="51"/>
      <c r="I111" s="51"/>
      <c r="J111" s="51"/>
      <c r="K111" s="52"/>
      <c r="L111" s="51"/>
    </row>
    <row r="112" spans="1:12" ht="15" x14ac:dyDescent="0.25">
      <c r="A112" s="26"/>
      <c r="B112" s="18"/>
      <c r="C112" s="8"/>
      <c r="D112" s="19" t="s">
        <v>39</v>
      </c>
      <c r="E112" s="9"/>
      <c r="F112" s="21">
        <f>SUM(F103:F111)</f>
        <v>0</v>
      </c>
      <c r="G112" s="21">
        <f t="shared" ref="G112" si="37">SUM(G103:G111)</f>
        <v>0</v>
      </c>
      <c r="H112" s="21">
        <f t="shared" ref="H112" si="38">SUM(H103:H111)</f>
        <v>0</v>
      </c>
      <c r="I112" s="21">
        <f t="shared" ref="I112" si="39">SUM(I103:I111)</f>
        <v>0</v>
      </c>
      <c r="J112" s="21">
        <f t="shared" ref="J112" si="40">SUM(J103:J111)</f>
        <v>0</v>
      </c>
      <c r="K112" s="27"/>
      <c r="L112" s="21">
        <f t="shared" ref="L112" ca="1" si="41">SUM(L109:L117)</f>
        <v>0</v>
      </c>
    </row>
    <row r="113" spans="1:12" ht="15" x14ac:dyDescent="0.25">
      <c r="A113" s="28">
        <f>A90</f>
        <v>1</v>
      </c>
      <c r="B113" s="14">
        <f>B90</f>
        <v>3</v>
      </c>
      <c r="C113" s="10" t="s">
        <v>34</v>
      </c>
      <c r="D113" s="12" t="s">
        <v>35</v>
      </c>
      <c r="E113" s="50"/>
      <c r="F113" s="51"/>
      <c r="G113" s="51"/>
      <c r="H113" s="51"/>
      <c r="I113" s="51"/>
      <c r="J113" s="51"/>
      <c r="K113" s="52"/>
      <c r="L113" s="51"/>
    </row>
    <row r="114" spans="1:12" ht="15" x14ac:dyDescent="0.25">
      <c r="A114" s="25"/>
      <c r="B114" s="16"/>
      <c r="C114" s="11"/>
      <c r="D114" s="12" t="s">
        <v>31</v>
      </c>
      <c r="E114" s="50"/>
      <c r="F114" s="51"/>
      <c r="G114" s="51"/>
      <c r="H114" s="51"/>
      <c r="I114" s="51"/>
      <c r="J114" s="51"/>
      <c r="K114" s="52"/>
      <c r="L114" s="51"/>
    </row>
    <row r="115" spans="1:12" ht="15" x14ac:dyDescent="0.25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 x14ac:dyDescent="0.25">
      <c r="A116" s="25"/>
      <c r="B116" s="16"/>
      <c r="C116" s="11"/>
      <c r="D116" s="6"/>
      <c r="E116" s="50"/>
      <c r="F116" s="51"/>
      <c r="G116" s="51"/>
      <c r="H116" s="51"/>
      <c r="I116" s="51"/>
      <c r="J116" s="51"/>
      <c r="K116" s="52"/>
      <c r="L116" s="51"/>
    </row>
    <row r="117" spans="1:12" ht="15" x14ac:dyDescent="0.25">
      <c r="A117" s="26"/>
      <c r="B117" s="18"/>
      <c r="C117" s="8"/>
      <c r="D117" s="19" t="s">
        <v>39</v>
      </c>
      <c r="E117" s="9"/>
      <c r="F117" s="21">
        <f>SUM(F113:F116)</f>
        <v>0</v>
      </c>
      <c r="G117" s="21">
        <f t="shared" ref="G117" si="42">SUM(G113:G116)</f>
        <v>0</v>
      </c>
      <c r="H117" s="21">
        <f t="shared" ref="H117" si="43">SUM(H113:H116)</f>
        <v>0</v>
      </c>
      <c r="I117" s="21">
        <f t="shared" ref="I117" si="44">SUM(I113:I116)</f>
        <v>0</v>
      </c>
      <c r="J117" s="21">
        <f t="shared" ref="J117" si="45">SUM(J113:J116)</f>
        <v>0</v>
      </c>
      <c r="K117" s="27"/>
      <c r="L117" s="21">
        <f t="shared" ref="L117" ca="1" si="46">SUM(L110:L116)</f>
        <v>0</v>
      </c>
    </row>
    <row r="118" spans="1:12" ht="15" x14ac:dyDescent="0.25">
      <c r="A118" s="28">
        <f>A90</f>
        <v>1</v>
      </c>
      <c r="B118" s="14">
        <f>B90</f>
        <v>3</v>
      </c>
      <c r="C118" s="10" t="s">
        <v>36</v>
      </c>
      <c r="D118" s="7" t="s">
        <v>21</v>
      </c>
      <c r="E118" s="50"/>
      <c r="F118" s="51"/>
      <c r="G118" s="51"/>
      <c r="H118" s="51"/>
      <c r="I118" s="51"/>
      <c r="J118" s="51"/>
      <c r="K118" s="52"/>
      <c r="L118" s="51"/>
    </row>
    <row r="119" spans="1:12" ht="15" x14ac:dyDescent="0.25">
      <c r="A119" s="25"/>
      <c r="B119" s="16"/>
      <c r="C119" s="11"/>
      <c r="D119" s="7" t="s">
        <v>30</v>
      </c>
      <c r="E119" s="50"/>
      <c r="F119" s="51"/>
      <c r="G119" s="51"/>
      <c r="H119" s="51"/>
      <c r="I119" s="51"/>
      <c r="J119" s="51"/>
      <c r="K119" s="52"/>
      <c r="L119" s="51"/>
    </row>
    <row r="120" spans="1:12" ht="15" x14ac:dyDescent="0.25">
      <c r="A120" s="25"/>
      <c r="B120" s="16"/>
      <c r="C120" s="11"/>
      <c r="D120" s="7" t="s">
        <v>31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 x14ac:dyDescent="0.25">
      <c r="A121" s="25"/>
      <c r="B121" s="16"/>
      <c r="C121" s="11"/>
      <c r="D121" s="7" t="s">
        <v>23</v>
      </c>
      <c r="E121" s="50"/>
      <c r="F121" s="51"/>
      <c r="G121" s="51"/>
      <c r="H121" s="51"/>
      <c r="I121" s="51"/>
      <c r="J121" s="51"/>
      <c r="K121" s="52"/>
      <c r="L121" s="51"/>
    </row>
    <row r="122" spans="1:12" ht="15" x14ac:dyDescent="0.25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5" x14ac:dyDescent="0.25">
      <c r="A123" s="25"/>
      <c r="B123" s="16"/>
      <c r="C123" s="11"/>
      <c r="D123" s="6"/>
      <c r="E123" s="50"/>
      <c r="F123" s="51"/>
      <c r="G123" s="51"/>
      <c r="H123" s="51"/>
      <c r="I123" s="51"/>
      <c r="J123" s="51"/>
      <c r="K123" s="52"/>
      <c r="L123" s="51"/>
    </row>
    <row r="124" spans="1:12" ht="15" x14ac:dyDescent="0.25">
      <c r="A124" s="26"/>
      <c r="B124" s="18"/>
      <c r="C124" s="8"/>
      <c r="D124" s="19" t="s">
        <v>39</v>
      </c>
      <c r="E124" s="9"/>
      <c r="F124" s="21">
        <f>SUM(F118:F123)</f>
        <v>0</v>
      </c>
      <c r="G124" s="21">
        <f t="shared" ref="G124" si="47">SUM(G118:G123)</f>
        <v>0</v>
      </c>
      <c r="H124" s="21">
        <f t="shared" ref="H124" si="48">SUM(H118:H123)</f>
        <v>0</v>
      </c>
      <c r="I124" s="21">
        <f t="shared" ref="I124" si="49">SUM(I118:I123)</f>
        <v>0</v>
      </c>
      <c r="J124" s="21">
        <f t="shared" ref="J124" si="50">SUM(J118:J123)</f>
        <v>0</v>
      </c>
      <c r="K124" s="27"/>
      <c r="L124" s="21">
        <f t="shared" ref="L124" ca="1" si="51">SUM(L118:L126)</f>
        <v>0</v>
      </c>
    </row>
    <row r="125" spans="1:12" ht="15" x14ac:dyDescent="0.25">
      <c r="A125" s="28">
        <f>A90</f>
        <v>1</v>
      </c>
      <c r="B125" s="14">
        <f>B90</f>
        <v>3</v>
      </c>
      <c r="C125" s="10" t="s">
        <v>37</v>
      </c>
      <c r="D125" s="12" t="s">
        <v>38</v>
      </c>
      <c r="E125" s="50"/>
      <c r="F125" s="51"/>
      <c r="G125" s="51"/>
      <c r="H125" s="51"/>
      <c r="I125" s="51"/>
      <c r="J125" s="51"/>
      <c r="K125" s="52"/>
      <c r="L125" s="51"/>
    </row>
    <row r="126" spans="1:12" ht="15" x14ac:dyDescent="0.25">
      <c r="A126" s="25"/>
      <c r="B126" s="16"/>
      <c r="C126" s="11"/>
      <c r="D126" s="12" t="s">
        <v>35</v>
      </c>
      <c r="E126" s="50"/>
      <c r="F126" s="51"/>
      <c r="G126" s="51"/>
      <c r="H126" s="51"/>
      <c r="I126" s="51"/>
      <c r="J126" s="51"/>
      <c r="K126" s="52"/>
      <c r="L126" s="51"/>
    </row>
    <row r="127" spans="1:12" ht="15" x14ac:dyDescent="0.25">
      <c r="A127" s="25"/>
      <c r="B127" s="16"/>
      <c r="C127" s="11"/>
      <c r="D127" s="12" t="s">
        <v>31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 x14ac:dyDescent="0.25">
      <c r="A128" s="25"/>
      <c r="B128" s="16"/>
      <c r="C128" s="11"/>
      <c r="D128" s="12" t="s">
        <v>24</v>
      </c>
      <c r="E128" s="50"/>
      <c r="F128" s="51"/>
      <c r="G128" s="51"/>
      <c r="H128" s="51"/>
      <c r="I128" s="51"/>
      <c r="J128" s="51"/>
      <c r="K128" s="52"/>
      <c r="L128" s="51"/>
    </row>
    <row r="129" spans="1:12" ht="15" x14ac:dyDescent="0.25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5" x14ac:dyDescent="0.25">
      <c r="A130" s="25"/>
      <c r="B130" s="16"/>
      <c r="C130" s="11"/>
      <c r="D130" s="6"/>
      <c r="E130" s="50"/>
      <c r="F130" s="51"/>
      <c r="G130" s="51"/>
      <c r="H130" s="51"/>
      <c r="I130" s="51"/>
      <c r="J130" s="51"/>
      <c r="K130" s="52"/>
      <c r="L130" s="51"/>
    </row>
    <row r="131" spans="1:12" ht="15" x14ac:dyDescent="0.25">
      <c r="A131" s="26"/>
      <c r="B131" s="18"/>
      <c r="C131" s="8"/>
      <c r="D131" s="20" t="s">
        <v>39</v>
      </c>
      <c r="E131" s="9"/>
      <c r="F131" s="21">
        <f>SUM(F125:F130)</f>
        <v>0</v>
      </c>
      <c r="G131" s="21">
        <f t="shared" ref="G131" si="52">SUM(G125:G130)</f>
        <v>0</v>
      </c>
      <c r="H131" s="21">
        <f t="shared" ref="H131" si="53">SUM(H125:H130)</f>
        <v>0</v>
      </c>
      <c r="I131" s="21">
        <f t="shared" ref="I131" si="54">SUM(I125:I130)</f>
        <v>0</v>
      </c>
      <c r="J131" s="21">
        <f t="shared" ref="J131" si="55">SUM(J125:J130)</f>
        <v>0</v>
      </c>
      <c r="K131" s="27"/>
      <c r="L131" s="21">
        <f t="shared" ref="L131" ca="1" si="56">SUM(L125:L133)</f>
        <v>0</v>
      </c>
    </row>
    <row r="132" spans="1:12" ht="15.75" customHeight="1" thickBot="1" x14ac:dyDescent="0.25">
      <c r="A132" s="31">
        <f>A90</f>
        <v>1</v>
      </c>
      <c r="B132" s="32">
        <f>B90</f>
        <v>3</v>
      </c>
      <c r="C132" s="87" t="s">
        <v>4</v>
      </c>
      <c r="D132" s="88"/>
      <c r="E132" s="33"/>
      <c r="F132" s="34">
        <f>F98+F102+F112+F117+F124+F131</f>
        <v>558</v>
      </c>
      <c r="G132" s="34">
        <f t="shared" ref="G132" si="57">G98+G102+G112+G117+G124+G131</f>
        <v>15.34</v>
      </c>
      <c r="H132" s="34">
        <f t="shared" ref="H132" si="58">H98+H102+H112+H117+H124+H131</f>
        <v>16.510000000000002</v>
      </c>
      <c r="I132" s="34">
        <f t="shared" ref="I132" si="59">I98+I102+I112+I117+I124+I131</f>
        <v>63.67</v>
      </c>
      <c r="J132" s="34">
        <f t="shared" ref="J132" si="60">J98+J102+J112+J117+J124+J131</f>
        <v>493.42</v>
      </c>
      <c r="K132" s="35"/>
      <c r="L132" s="34">
        <v>69.430000000000007</v>
      </c>
    </row>
    <row r="133" spans="1:12" ht="120" x14ac:dyDescent="0.25">
      <c r="A133" s="22">
        <v>1</v>
      </c>
      <c r="B133" s="23">
        <v>4</v>
      </c>
      <c r="C133" s="24" t="s">
        <v>20</v>
      </c>
      <c r="D133" s="24" t="s">
        <v>24</v>
      </c>
      <c r="E133" s="59" t="s">
        <v>50</v>
      </c>
      <c r="F133" s="60">
        <v>100</v>
      </c>
      <c r="G133" s="61">
        <v>0.4</v>
      </c>
      <c r="H133" s="61">
        <v>0.4</v>
      </c>
      <c r="I133" s="61">
        <v>9.8000000000000007</v>
      </c>
      <c r="J133" s="61">
        <v>47</v>
      </c>
      <c r="K133" s="66" t="s">
        <v>60</v>
      </c>
      <c r="L133" s="48"/>
    </row>
    <row r="134" spans="1:12" ht="28.5" x14ac:dyDescent="0.25">
      <c r="A134" s="25"/>
      <c r="B134" s="16"/>
      <c r="C134" s="11"/>
      <c r="D134" s="7" t="s">
        <v>21</v>
      </c>
      <c r="E134" s="59" t="s">
        <v>74</v>
      </c>
      <c r="F134" s="62">
        <v>228</v>
      </c>
      <c r="G134" s="61">
        <v>14.55</v>
      </c>
      <c r="H134" s="61">
        <v>17.0643414634146</v>
      </c>
      <c r="I134" s="61">
        <v>47.335170731707315</v>
      </c>
      <c r="J134" s="61">
        <v>400.38536585365898</v>
      </c>
      <c r="K134" s="75" t="s">
        <v>76</v>
      </c>
      <c r="L134" s="51"/>
    </row>
    <row r="135" spans="1:12" ht="108" x14ac:dyDescent="0.25">
      <c r="A135" s="25"/>
      <c r="B135" s="16"/>
      <c r="C135" s="11"/>
      <c r="D135" s="7" t="s">
        <v>22</v>
      </c>
      <c r="E135" s="59" t="s">
        <v>75</v>
      </c>
      <c r="F135" s="62">
        <v>200</v>
      </c>
      <c r="G135" s="61">
        <v>3.1659999999999999</v>
      </c>
      <c r="H135" s="61">
        <v>2.6780000000000004</v>
      </c>
      <c r="I135" s="61">
        <v>15.946</v>
      </c>
      <c r="J135" s="61">
        <v>100.6</v>
      </c>
      <c r="K135" s="66" t="s">
        <v>77</v>
      </c>
      <c r="L135" s="51"/>
    </row>
    <row r="136" spans="1:12" ht="120" x14ac:dyDescent="0.25">
      <c r="A136" s="25"/>
      <c r="B136" s="16"/>
      <c r="C136" s="11"/>
      <c r="D136" s="7" t="s">
        <v>23</v>
      </c>
      <c r="E136" s="59" t="s">
        <v>47</v>
      </c>
      <c r="F136" s="60">
        <v>30</v>
      </c>
      <c r="G136" s="61">
        <v>1.9799999999999998</v>
      </c>
      <c r="H136" s="61">
        <v>0.36</v>
      </c>
      <c r="I136" s="61">
        <v>11.88</v>
      </c>
      <c r="J136" s="61">
        <v>59.4</v>
      </c>
      <c r="K136" s="66" t="s">
        <v>62</v>
      </c>
      <c r="L136" s="51"/>
    </row>
    <row r="137" spans="1:12" ht="15" x14ac:dyDescent="0.25">
      <c r="A137" s="25"/>
      <c r="B137" s="16"/>
      <c r="C137" s="11"/>
      <c r="K137" s="52"/>
      <c r="L137" s="51"/>
    </row>
    <row r="138" spans="1:12" ht="15" x14ac:dyDescent="0.25">
      <c r="A138" s="25"/>
      <c r="B138" s="16"/>
      <c r="C138" s="11"/>
      <c r="D138" s="7"/>
      <c r="E138" s="50"/>
      <c r="F138" s="51"/>
      <c r="G138" s="51"/>
      <c r="H138" s="51"/>
      <c r="I138" s="51"/>
      <c r="J138" s="51"/>
      <c r="K138" s="52"/>
      <c r="L138" s="51"/>
    </row>
    <row r="139" spans="1:12" ht="15" x14ac:dyDescent="0.25">
      <c r="A139" s="25"/>
      <c r="B139" s="16"/>
      <c r="C139" s="11"/>
      <c r="D139" s="6"/>
      <c r="E139" s="50"/>
      <c r="F139" s="51"/>
      <c r="G139" s="51"/>
      <c r="H139" s="51"/>
      <c r="I139" s="51"/>
      <c r="J139" s="51"/>
      <c r="K139" s="52"/>
      <c r="L139" s="51"/>
    </row>
    <row r="140" spans="1:12" ht="15" x14ac:dyDescent="0.25">
      <c r="A140" s="25"/>
      <c r="B140" s="16"/>
      <c r="C140" s="11"/>
      <c r="D140" s="6"/>
      <c r="E140" s="50"/>
      <c r="F140" s="51"/>
      <c r="G140" s="51"/>
      <c r="H140" s="51"/>
      <c r="I140" s="51"/>
      <c r="J140" s="51"/>
      <c r="K140" s="52"/>
      <c r="L140" s="51"/>
    </row>
    <row r="141" spans="1:12" ht="15.75" x14ac:dyDescent="0.25">
      <c r="A141" s="26"/>
      <c r="B141" s="18"/>
      <c r="C141" s="8"/>
      <c r="D141" s="19" t="s">
        <v>39</v>
      </c>
      <c r="E141" s="9"/>
      <c r="F141" s="63">
        <v>558</v>
      </c>
      <c r="G141" s="64">
        <v>20.100000000000001</v>
      </c>
      <c r="H141" s="64">
        <v>20.5</v>
      </c>
      <c r="I141" s="64">
        <f>I133+I134+I135+I136</f>
        <v>84.961170731707313</v>
      </c>
      <c r="J141" s="64">
        <f>J133+J134+J135+J136</f>
        <v>607.38536585365898</v>
      </c>
      <c r="K141" s="27"/>
      <c r="L141" s="21">
        <v>69.430000000000007</v>
      </c>
    </row>
    <row r="142" spans="1:12" ht="15" x14ac:dyDescent="0.25">
      <c r="A142" s="28">
        <f>A133</f>
        <v>1</v>
      </c>
      <c r="B142" s="14">
        <f>B133</f>
        <v>4</v>
      </c>
      <c r="C142" s="10" t="s">
        <v>25</v>
      </c>
      <c r="D142" s="12" t="s">
        <v>24</v>
      </c>
      <c r="E142" s="50"/>
      <c r="F142" s="51"/>
      <c r="G142" s="51"/>
      <c r="H142" s="51"/>
      <c r="I142" s="51"/>
      <c r="J142" s="51"/>
      <c r="K142" s="52"/>
      <c r="L142" s="51"/>
    </row>
    <row r="143" spans="1:12" ht="15" x14ac:dyDescent="0.25">
      <c r="A143" s="25"/>
      <c r="B143" s="16"/>
      <c r="C143" s="11"/>
      <c r="D143" s="6"/>
      <c r="E143" s="50"/>
      <c r="F143" s="51"/>
      <c r="G143" s="51"/>
      <c r="H143" s="51"/>
      <c r="I143" s="51"/>
      <c r="J143" s="51"/>
      <c r="K143" s="52"/>
      <c r="L143" s="51"/>
    </row>
    <row r="144" spans="1:12" ht="15" x14ac:dyDescent="0.25">
      <c r="A144" s="25"/>
      <c r="B144" s="16"/>
      <c r="C144" s="11"/>
      <c r="D144" s="6"/>
      <c r="E144" s="50"/>
      <c r="F144" s="51"/>
      <c r="G144" s="51"/>
      <c r="H144" s="51"/>
      <c r="I144" s="51"/>
      <c r="J144" s="51"/>
      <c r="K144" s="52"/>
      <c r="L144" s="51"/>
    </row>
    <row r="145" spans="1:12" ht="15" x14ac:dyDescent="0.25">
      <c r="A145" s="26"/>
      <c r="B145" s="18"/>
      <c r="C145" s="8"/>
      <c r="D145" s="19" t="s">
        <v>39</v>
      </c>
      <c r="E145" s="9"/>
      <c r="F145" s="21">
        <f>SUM(F142:F144)</f>
        <v>0</v>
      </c>
      <c r="G145" s="21">
        <f t="shared" ref="G145" si="61">SUM(G142:G144)</f>
        <v>0</v>
      </c>
      <c r="H145" s="21">
        <f t="shared" ref="H145" si="62">SUM(H142:H144)</f>
        <v>0</v>
      </c>
      <c r="I145" s="21">
        <f t="shared" ref="I145" si="63">SUM(I142:I144)</f>
        <v>0</v>
      </c>
      <c r="J145" s="21">
        <f t="shared" ref="J145" si="64">SUM(J142:J144)</f>
        <v>0</v>
      </c>
      <c r="K145" s="27"/>
      <c r="L145" s="21">
        <f t="shared" ref="L145" ca="1" si="65">SUM(L142:L150)</f>
        <v>0</v>
      </c>
    </row>
    <row r="146" spans="1:12" ht="15" x14ac:dyDescent="0.25">
      <c r="A146" s="28">
        <f>A133</f>
        <v>1</v>
      </c>
      <c r="B146" s="14">
        <f>B133</f>
        <v>4</v>
      </c>
      <c r="C146" s="10" t="s">
        <v>26</v>
      </c>
      <c r="D146" s="7" t="s">
        <v>27</v>
      </c>
      <c r="E146" s="50"/>
      <c r="F146" s="51"/>
      <c r="G146" s="51"/>
      <c r="H146" s="51"/>
      <c r="I146" s="51"/>
      <c r="J146" s="51"/>
      <c r="K146" s="52"/>
      <c r="L146" s="51"/>
    </row>
    <row r="147" spans="1:12" ht="15" x14ac:dyDescent="0.25">
      <c r="A147" s="25"/>
      <c r="B147" s="16"/>
      <c r="C147" s="11"/>
      <c r="D147" s="7" t="s">
        <v>28</v>
      </c>
      <c r="E147" s="50"/>
      <c r="F147" s="51"/>
      <c r="G147" s="51"/>
      <c r="H147" s="51"/>
      <c r="I147" s="51"/>
      <c r="J147" s="51"/>
      <c r="K147" s="52"/>
      <c r="L147" s="51"/>
    </row>
    <row r="148" spans="1:12" ht="15" x14ac:dyDescent="0.25">
      <c r="A148" s="25"/>
      <c r="B148" s="16"/>
      <c r="C148" s="11"/>
      <c r="D148" s="7" t="s">
        <v>29</v>
      </c>
      <c r="E148" s="50"/>
      <c r="F148" s="51"/>
      <c r="G148" s="51"/>
      <c r="H148" s="51"/>
      <c r="I148" s="51"/>
      <c r="J148" s="51"/>
      <c r="K148" s="52"/>
      <c r="L148" s="51"/>
    </row>
    <row r="149" spans="1:12" ht="15" x14ac:dyDescent="0.25">
      <c r="A149" s="25"/>
      <c r="B149" s="16"/>
      <c r="C149" s="11"/>
      <c r="D149" s="7" t="s">
        <v>30</v>
      </c>
      <c r="E149" s="50"/>
      <c r="F149" s="51"/>
      <c r="G149" s="51"/>
      <c r="H149" s="51"/>
      <c r="I149" s="51"/>
      <c r="J149" s="51"/>
      <c r="K149" s="52"/>
      <c r="L149" s="51"/>
    </row>
    <row r="150" spans="1:12" ht="15" x14ac:dyDescent="0.25">
      <c r="A150" s="25"/>
      <c r="B150" s="16"/>
      <c r="C150" s="11"/>
      <c r="D150" s="7" t="s">
        <v>31</v>
      </c>
      <c r="E150" s="50"/>
      <c r="F150" s="51"/>
      <c r="G150" s="51"/>
      <c r="H150" s="51"/>
      <c r="I150" s="51"/>
      <c r="J150" s="51"/>
      <c r="K150" s="52"/>
      <c r="L150" s="51"/>
    </row>
    <row r="151" spans="1:12" ht="15" x14ac:dyDescent="0.25">
      <c r="A151" s="25"/>
      <c r="B151" s="16"/>
      <c r="C151" s="11"/>
      <c r="D151" s="7" t="s">
        <v>32</v>
      </c>
      <c r="E151" s="50"/>
      <c r="F151" s="51"/>
      <c r="G151" s="51"/>
      <c r="H151" s="51"/>
      <c r="I151" s="51"/>
      <c r="J151" s="51"/>
      <c r="K151" s="52"/>
      <c r="L151" s="51"/>
    </row>
    <row r="152" spans="1:12" ht="15" x14ac:dyDescent="0.25">
      <c r="A152" s="25"/>
      <c r="B152" s="16"/>
      <c r="C152" s="11"/>
      <c r="D152" s="7" t="s">
        <v>33</v>
      </c>
      <c r="E152" s="50"/>
      <c r="F152" s="51"/>
      <c r="G152" s="51"/>
      <c r="H152" s="51"/>
      <c r="I152" s="51"/>
      <c r="J152" s="51"/>
      <c r="K152" s="52"/>
      <c r="L152" s="51"/>
    </row>
    <row r="153" spans="1:12" ht="15" x14ac:dyDescent="0.25">
      <c r="A153" s="25"/>
      <c r="B153" s="16"/>
      <c r="C153" s="11"/>
      <c r="D153" s="6"/>
      <c r="E153" s="50"/>
      <c r="F153" s="51"/>
      <c r="G153" s="51"/>
      <c r="H153" s="51"/>
      <c r="I153" s="51"/>
      <c r="J153" s="51"/>
      <c r="K153" s="52"/>
      <c r="L153" s="51"/>
    </row>
    <row r="154" spans="1:12" ht="15" x14ac:dyDescent="0.25">
      <c r="A154" s="25"/>
      <c r="B154" s="16"/>
      <c r="C154" s="11"/>
      <c r="D154" s="6"/>
      <c r="E154" s="50"/>
      <c r="F154" s="51"/>
      <c r="G154" s="51"/>
      <c r="H154" s="51"/>
      <c r="I154" s="51"/>
      <c r="J154" s="51"/>
      <c r="K154" s="52"/>
      <c r="L154" s="51"/>
    </row>
    <row r="155" spans="1:12" ht="15" x14ac:dyDescent="0.25">
      <c r="A155" s="26"/>
      <c r="B155" s="18"/>
      <c r="C155" s="8"/>
      <c r="D155" s="19" t="s">
        <v>39</v>
      </c>
      <c r="E155" s="9"/>
      <c r="F155" s="21">
        <f>SUM(F146:F154)</f>
        <v>0</v>
      </c>
      <c r="G155" s="21">
        <f t="shared" ref="G155" si="66">SUM(G146:G154)</f>
        <v>0</v>
      </c>
      <c r="H155" s="21">
        <f t="shared" ref="H155" si="67">SUM(H146:H154)</f>
        <v>0</v>
      </c>
      <c r="I155" s="21">
        <f t="shared" ref="I155" si="68">SUM(I146:I154)</f>
        <v>0</v>
      </c>
      <c r="J155" s="21">
        <f t="shared" ref="J155" si="69">SUM(J146:J154)</f>
        <v>0</v>
      </c>
      <c r="K155" s="27"/>
      <c r="L155" s="21">
        <f t="shared" ref="L155" ca="1" si="70">SUM(L152:L160)</f>
        <v>0</v>
      </c>
    </row>
    <row r="156" spans="1:12" ht="15" x14ac:dyDescent="0.25">
      <c r="A156" s="28">
        <f>A133</f>
        <v>1</v>
      </c>
      <c r="B156" s="14">
        <f>B133</f>
        <v>4</v>
      </c>
      <c r="C156" s="10" t="s">
        <v>34</v>
      </c>
      <c r="D156" s="12" t="s">
        <v>35</v>
      </c>
      <c r="E156" s="50"/>
      <c r="F156" s="51"/>
      <c r="G156" s="51"/>
      <c r="H156" s="51"/>
      <c r="I156" s="51"/>
      <c r="J156" s="51"/>
      <c r="K156" s="52"/>
      <c r="L156" s="51"/>
    </row>
    <row r="157" spans="1:12" ht="15" x14ac:dyDescent="0.25">
      <c r="A157" s="25"/>
      <c r="B157" s="16"/>
      <c r="C157" s="11"/>
      <c r="D157" s="12" t="s">
        <v>31</v>
      </c>
      <c r="E157" s="50"/>
      <c r="F157" s="51"/>
      <c r="G157" s="51"/>
      <c r="H157" s="51"/>
      <c r="I157" s="51"/>
      <c r="J157" s="51"/>
      <c r="K157" s="52"/>
      <c r="L157" s="51"/>
    </row>
    <row r="158" spans="1:12" ht="15" x14ac:dyDescent="0.25">
      <c r="A158" s="25"/>
      <c r="B158" s="16"/>
      <c r="C158" s="11"/>
      <c r="D158" s="6"/>
      <c r="E158" s="50"/>
      <c r="F158" s="51"/>
      <c r="G158" s="51"/>
      <c r="H158" s="51"/>
      <c r="I158" s="51"/>
      <c r="J158" s="51"/>
      <c r="K158" s="52"/>
      <c r="L158" s="51"/>
    </row>
    <row r="159" spans="1:12" ht="15" x14ac:dyDescent="0.25">
      <c r="A159" s="25"/>
      <c r="B159" s="16"/>
      <c r="C159" s="11"/>
      <c r="D159" s="6"/>
      <c r="E159" s="50"/>
      <c r="F159" s="51"/>
      <c r="G159" s="51"/>
      <c r="H159" s="51"/>
      <c r="I159" s="51"/>
      <c r="J159" s="51"/>
      <c r="K159" s="52"/>
      <c r="L159" s="51"/>
    </row>
    <row r="160" spans="1:12" ht="15" x14ac:dyDescent="0.25">
      <c r="A160" s="26"/>
      <c r="B160" s="18"/>
      <c r="C160" s="8"/>
      <c r="D160" s="19" t="s">
        <v>39</v>
      </c>
      <c r="E160" s="9"/>
      <c r="F160" s="21">
        <f>SUM(F156:F159)</f>
        <v>0</v>
      </c>
      <c r="G160" s="21">
        <f t="shared" ref="G160" si="71">SUM(G156:G159)</f>
        <v>0</v>
      </c>
      <c r="H160" s="21">
        <f t="shared" ref="H160" si="72">SUM(H156:H159)</f>
        <v>0</v>
      </c>
      <c r="I160" s="21">
        <f t="shared" ref="I160" si="73">SUM(I156:I159)</f>
        <v>0</v>
      </c>
      <c r="J160" s="21">
        <f t="shared" ref="J160" si="74">SUM(J156:J159)</f>
        <v>0</v>
      </c>
      <c r="K160" s="27"/>
      <c r="L160" s="21">
        <f t="shared" ref="L160" ca="1" si="75">SUM(L153:L159)</f>
        <v>0</v>
      </c>
    </row>
    <row r="161" spans="1:12" ht="15" x14ac:dyDescent="0.25">
      <c r="A161" s="28">
        <f>A133</f>
        <v>1</v>
      </c>
      <c r="B161" s="14">
        <f>B133</f>
        <v>4</v>
      </c>
      <c r="C161" s="10" t="s">
        <v>36</v>
      </c>
      <c r="D161" s="7" t="s">
        <v>21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 x14ac:dyDescent="0.25">
      <c r="A162" s="25"/>
      <c r="B162" s="16"/>
      <c r="C162" s="11"/>
      <c r="D162" s="7" t="s">
        <v>30</v>
      </c>
      <c r="E162" s="50"/>
      <c r="F162" s="51"/>
      <c r="G162" s="51"/>
      <c r="H162" s="51"/>
      <c r="I162" s="51"/>
      <c r="J162" s="51"/>
      <c r="K162" s="52"/>
      <c r="L162" s="51"/>
    </row>
    <row r="163" spans="1:12" ht="15" x14ac:dyDescent="0.25">
      <c r="A163" s="25"/>
      <c r="B163" s="16"/>
      <c r="C163" s="11"/>
      <c r="D163" s="7" t="s">
        <v>31</v>
      </c>
      <c r="E163" s="50"/>
      <c r="F163" s="51"/>
      <c r="G163" s="51"/>
      <c r="H163" s="51"/>
      <c r="I163" s="51"/>
      <c r="J163" s="51"/>
      <c r="K163" s="52"/>
      <c r="L163" s="51"/>
    </row>
    <row r="164" spans="1:12" ht="15" x14ac:dyDescent="0.25">
      <c r="A164" s="25"/>
      <c r="B164" s="16"/>
      <c r="C164" s="11"/>
      <c r="D164" s="7" t="s">
        <v>23</v>
      </c>
      <c r="E164" s="50"/>
      <c r="F164" s="51"/>
      <c r="G164" s="51"/>
      <c r="H164" s="51"/>
      <c r="I164" s="51"/>
      <c r="J164" s="51"/>
      <c r="K164" s="52"/>
      <c r="L164" s="51"/>
    </row>
    <row r="165" spans="1:12" ht="15" x14ac:dyDescent="0.25">
      <c r="A165" s="25"/>
      <c r="B165" s="16"/>
      <c r="C165" s="11"/>
      <c r="D165" s="6"/>
      <c r="E165" s="50"/>
      <c r="F165" s="51"/>
      <c r="G165" s="51"/>
      <c r="H165" s="51"/>
      <c r="I165" s="51"/>
      <c r="J165" s="51"/>
      <c r="K165" s="52"/>
      <c r="L165" s="51"/>
    </row>
    <row r="166" spans="1:12" ht="15" x14ac:dyDescent="0.25">
      <c r="A166" s="25"/>
      <c r="B166" s="16"/>
      <c r="C166" s="11"/>
      <c r="D166" s="6"/>
      <c r="E166" s="50"/>
      <c r="F166" s="51"/>
      <c r="G166" s="51"/>
      <c r="H166" s="51"/>
      <c r="I166" s="51"/>
      <c r="J166" s="51"/>
      <c r="K166" s="52"/>
      <c r="L166" s="51"/>
    </row>
    <row r="167" spans="1:12" ht="15" x14ac:dyDescent="0.25">
      <c r="A167" s="26"/>
      <c r="B167" s="18"/>
      <c r="C167" s="8"/>
      <c r="D167" s="19" t="s">
        <v>39</v>
      </c>
      <c r="E167" s="9"/>
      <c r="F167" s="21">
        <f>SUM(F161:F166)</f>
        <v>0</v>
      </c>
      <c r="G167" s="21">
        <f t="shared" ref="G167" si="76">SUM(G161:G166)</f>
        <v>0</v>
      </c>
      <c r="H167" s="21">
        <f t="shared" ref="H167" si="77">SUM(H161:H166)</f>
        <v>0</v>
      </c>
      <c r="I167" s="21">
        <f t="shared" ref="I167" si="78">SUM(I161:I166)</f>
        <v>0</v>
      </c>
      <c r="J167" s="21">
        <f t="shared" ref="J167" si="79">SUM(J161:J166)</f>
        <v>0</v>
      </c>
      <c r="K167" s="27"/>
      <c r="L167" s="21">
        <f t="shared" ref="L167" ca="1" si="80">SUM(L161:L169)</f>
        <v>0</v>
      </c>
    </row>
    <row r="168" spans="1:12" ht="15" x14ac:dyDescent="0.25">
      <c r="A168" s="28">
        <f>A133</f>
        <v>1</v>
      </c>
      <c r="B168" s="14">
        <f>B133</f>
        <v>4</v>
      </c>
      <c r="C168" s="10" t="s">
        <v>37</v>
      </c>
      <c r="D168" s="12" t="s">
        <v>38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 x14ac:dyDescent="0.25">
      <c r="A169" s="25"/>
      <c r="B169" s="16"/>
      <c r="C169" s="11"/>
      <c r="D169" s="12" t="s">
        <v>35</v>
      </c>
      <c r="E169" s="50"/>
      <c r="F169" s="51"/>
      <c r="G169" s="51"/>
      <c r="H169" s="51"/>
      <c r="I169" s="51"/>
      <c r="J169" s="51"/>
      <c r="K169" s="52"/>
      <c r="L169" s="51"/>
    </row>
    <row r="170" spans="1:12" ht="15" x14ac:dyDescent="0.25">
      <c r="A170" s="25"/>
      <c r="B170" s="16"/>
      <c r="C170" s="11"/>
      <c r="D170" s="12" t="s">
        <v>31</v>
      </c>
      <c r="E170" s="50"/>
      <c r="F170" s="51"/>
      <c r="G170" s="51"/>
      <c r="H170" s="51"/>
      <c r="I170" s="51"/>
      <c r="J170" s="51"/>
      <c r="K170" s="52"/>
      <c r="L170" s="51"/>
    </row>
    <row r="171" spans="1:12" ht="15" x14ac:dyDescent="0.25">
      <c r="A171" s="25"/>
      <c r="B171" s="16"/>
      <c r="C171" s="11"/>
      <c r="D171" s="12" t="s">
        <v>24</v>
      </c>
      <c r="E171" s="50"/>
      <c r="F171" s="51"/>
      <c r="G171" s="51"/>
      <c r="H171" s="51"/>
      <c r="I171" s="51"/>
      <c r="J171" s="51"/>
      <c r="K171" s="52"/>
      <c r="L171" s="51"/>
    </row>
    <row r="172" spans="1:12" ht="15" x14ac:dyDescent="0.25">
      <c r="A172" s="25"/>
      <c r="B172" s="16"/>
      <c r="C172" s="11"/>
      <c r="D172" s="6"/>
      <c r="E172" s="50"/>
      <c r="F172" s="51"/>
      <c r="G172" s="51"/>
      <c r="H172" s="51"/>
      <c r="I172" s="51"/>
      <c r="J172" s="51"/>
      <c r="K172" s="52"/>
      <c r="L172" s="51"/>
    </row>
    <row r="173" spans="1:12" ht="15" x14ac:dyDescent="0.25">
      <c r="A173" s="25"/>
      <c r="B173" s="16"/>
      <c r="C173" s="11"/>
      <c r="D173" s="6"/>
      <c r="E173" s="50"/>
      <c r="F173" s="51"/>
      <c r="G173" s="51"/>
      <c r="H173" s="51"/>
      <c r="I173" s="51"/>
      <c r="J173" s="51"/>
      <c r="K173" s="52"/>
      <c r="L173" s="51"/>
    </row>
    <row r="174" spans="1:12" ht="15" x14ac:dyDescent="0.25">
      <c r="A174" s="26"/>
      <c r="B174" s="18"/>
      <c r="C174" s="8"/>
      <c r="D174" s="20" t="s">
        <v>39</v>
      </c>
      <c r="E174" s="9"/>
      <c r="F174" s="21">
        <f>SUM(F168:F173)</f>
        <v>0</v>
      </c>
      <c r="G174" s="21">
        <f t="shared" ref="G174" si="81">SUM(G168:G173)</f>
        <v>0</v>
      </c>
      <c r="H174" s="21">
        <f t="shared" ref="H174" si="82">SUM(H168:H173)</f>
        <v>0</v>
      </c>
      <c r="I174" s="21">
        <f t="shared" ref="I174" si="83">SUM(I168:I173)</f>
        <v>0</v>
      </c>
      <c r="J174" s="21">
        <f t="shared" ref="J174" si="84">SUM(J168:J173)</f>
        <v>0</v>
      </c>
      <c r="K174" s="27"/>
      <c r="L174" s="21">
        <f t="shared" ref="L174" ca="1" si="85">SUM(L168:L176)</f>
        <v>0</v>
      </c>
    </row>
    <row r="175" spans="1:12" ht="15.75" customHeight="1" thickBot="1" x14ac:dyDescent="0.25">
      <c r="A175" s="31">
        <f>A133</f>
        <v>1</v>
      </c>
      <c r="B175" s="32">
        <f>B133</f>
        <v>4</v>
      </c>
      <c r="C175" s="87" t="s">
        <v>4</v>
      </c>
      <c r="D175" s="88"/>
      <c r="E175" s="33"/>
      <c r="F175" s="34">
        <f>F141+F145+F155+F160+F167+F174</f>
        <v>558</v>
      </c>
      <c r="G175" s="34">
        <f t="shared" ref="G175" si="86">G141+G145+G155+G160+G167+G174</f>
        <v>20.100000000000001</v>
      </c>
      <c r="H175" s="65">
        <f>H133+H134+H135+H136</f>
        <v>20.502341463414599</v>
      </c>
      <c r="I175" s="34">
        <f t="shared" ref="I175" si="87">I141+I145+I155+I160+I167+I174</f>
        <v>84.961170731707313</v>
      </c>
      <c r="J175" s="34">
        <f t="shared" ref="J175" si="88">J141+J145+J155+J160+J167+J174</f>
        <v>607.38536585365898</v>
      </c>
      <c r="K175" s="35"/>
      <c r="L175" s="34">
        <v>69.430000000000007</v>
      </c>
    </row>
    <row r="176" spans="1:12" ht="132.75" x14ac:dyDescent="0.25">
      <c r="A176" s="22">
        <v>1</v>
      </c>
      <c r="B176" s="23">
        <v>5</v>
      </c>
      <c r="C176" s="24" t="s">
        <v>20</v>
      </c>
      <c r="D176" s="24" t="s">
        <v>27</v>
      </c>
      <c r="E176" s="72" t="s">
        <v>55</v>
      </c>
      <c r="F176" s="73">
        <v>60</v>
      </c>
      <c r="G176" s="74">
        <v>1.08</v>
      </c>
      <c r="H176" s="74">
        <v>0.06</v>
      </c>
      <c r="I176" s="74">
        <v>5.88</v>
      </c>
      <c r="J176" s="74">
        <v>28.8</v>
      </c>
      <c r="K176" s="70" t="s">
        <v>84</v>
      </c>
      <c r="L176" s="48"/>
    </row>
    <row r="177" spans="1:12" ht="15" x14ac:dyDescent="0.25">
      <c r="A177" s="25"/>
      <c r="B177" s="16"/>
      <c r="C177" s="11"/>
      <c r="D177" s="7" t="s">
        <v>21</v>
      </c>
      <c r="E177" s="59" t="s">
        <v>78</v>
      </c>
      <c r="F177" s="62">
        <v>200</v>
      </c>
      <c r="G177" s="61">
        <v>14.95</v>
      </c>
      <c r="H177" s="61">
        <v>19.64</v>
      </c>
      <c r="I177" s="61">
        <v>40.455714285714301</v>
      </c>
      <c r="J177" s="61">
        <v>349.85714285714289</v>
      </c>
      <c r="K177" s="70" t="s">
        <v>51</v>
      </c>
      <c r="L177" s="51"/>
    </row>
    <row r="178" spans="1:12" ht="108" x14ac:dyDescent="0.25">
      <c r="A178" s="25"/>
      <c r="B178" s="16"/>
      <c r="C178" s="11"/>
      <c r="D178" s="7" t="s">
        <v>22</v>
      </c>
      <c r="E178" s="59" t="s">
        <v>57</v>
      </c>
      <c r="F178" s="62">
        <v>200</v>
      </c>
      <c r="G178" s="61">
        <v>0.66200000000000003</v>
      </c>
      <c r="H178" s="61">
        <v>9.0000000000000011E-2</v>
      </c>
      <c r="I178" s="61">
        <v>12.03</v>
      </c>
      <c r="J178" s="61">
        <v>92.9</v>
      </c>
      <c r="K178" s="66" t="s">
        <v>85</v>
      </c>
      <c r="L178" s="51"/>
    </row>
    <row r="179" spans="1:12" ht="120" x14ac:dyDescent="0.25">
      <c r="A179" s="25"/>
      <c r="B179" s="16"/>
      <c r="C179" s="11"/>
      <c r="D179" s="7" t="s">
        <v>23</v>
      </c>
      <c r="E179" s="67" t="s">
        <v>48</v>
      </c>
      <c r="F179" s="60">
        <v>20</v>
      </c>
      <c r="G179" s="61">
        <v>1.52</v>
      </c>
      <c r="H179" s="61">
        <v>0.16000000000000003</v>
      </c>
      <c r="I179" s="61">
        <v>9.8400000000000016</v>
      </c>
      <c r="J179" s="61">
        <v>47.000000000000007</v>
      </c>
      <c r="K179" s="66" t="s">
        <v>68</v>
      </c>
      <c r="L179" s="51"/>
    </row>
    <row r="180" spans="1:12" ht="120" x14ac:dyDescent="0.25">
      <c r="A180" s="25"/>
      <c r="B180" s="16"/>
      <c r="C180" s="11"/>
      <c r="D180" s="7" t="s">
        <v>23</v>
      </c>
      <c r="E180" s="59" t="s">
        <v>47</v>
      </c>
      <c r="F180" s="60">
        <v>30</v>
      </c>
      <c r="G180" s="61">
        <v>1.9799999999999998</v>
      </c>
      <c r="H180" s="61">
        <v>0.36</v>
      </c>
      <c r="I180" s="61">
        <v>11.88</v>
      </c>
      <c r="J180" s="61">
        <v>59.4</v>
      </c>
      <c r="K180" s="66" t="s">
        <v>62</v>
      </c>
      <c r="L180" s="51"/>
    </row>
    <row r="181" spans="1:12" ht="15" x14ac:dyDescent="0.25">
      <c r="A181" s="25"/>
      <c r="B181" s="16"/>
      <c r="C181" s="11"/>
      <c r="D181" s="7" t="s">
        <v>24</v>
      </c>
      <c r="E181" s="50"/>
      <c r="F181" s="51"/>
      <c r="G181" s="51"/>
      <c r="H181" s="51"/>
      <c r="I181" s="51"/>
      <c r="J181" s="51"/>
      <c r="K181" s="52"/>
      <c r="L181" s="51"/>
    </row>
    <row r="182" spans="1:12" ht="15" x14ac:dyDescent="0.25">
      <c r="A182" s="25"/>
      <c r="B182" s="16"/>
      <c r="C182" s="11"/>
      <c r="D182" s="6"/>
      <c r="E182" s="50"/>
      <c r="F182" s="51"/>
      <c r="G182" s="51"/>
      <c r="H182" s="51"/>
      <c r="I182" s="51"/>
      <c r="J182" s="51"/>
      <c r="K182" s="52"/>
      <c r="L182" s="51"/>
    </row>
    <row r="183" spans="1:12" ht="15" x14ac:dyDescent="0.25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5.75" x14ac:dyDescent="0.25">
      <c r="A184" s="26"/>
      <c r="B184" s="18"/>
      <c r="C184" s="8"/>
      <c r="D184" s="19" t="s">
        <v>39</v>
      </c>
      <c r="E184" s="9"/>
      <c r="F184" s="76">
        <v>510</v>
      </c>
      <c r="G184" s="77">
        <f>G176+G177+G178+G179+G180</f>
        <v>20.192</v>
      </c>
      <c r="H184" s="77">
        <f>H176+H177+H178+H179+H180</f>
        <v>20.309999999999999</v>
      </c>
      <c r="I184" s="77">
        <v>80.09</v>
      </c>
      <c r="J184" s="77">
        <f>J176+J177+J178+J179+J180</f>
        <v>577.95714285714291</v>
      </c>
      <c r="K184" s="27"/>
      <c r="L184" s="21">
        <v>69.430000000000007</v>
      </c>
    </row>
    <row r="185" spans="1:12" ht="15" x14ac:dyDescent="0.25">
      <c r="A185" s="28">
        <f>A176</f>
        <v>1</v>
      </c>
      <c r="B185" s="14">
        <f>B176</f>
        <v>5</v>
      </c>
      <c r="C185" s="10" t="s">
        <v>25</v>
      </c>
      <c r="D185" s="12" t="s">
        <v>24</v>
      </c>
      <c r="E185" s="50"/>
      <c r="F185" s="51"/>
      <c r="G185" s="51"/>
      <c r="H185" s="51"/>
      <c r="I185" s="51"/>
      <c r="J185" s="51"/>
      <c r="K185" s="52"/>
      <c r="L185" s="51"/>
    </row>
    <row r="186" spans="1:12" ht="15" x14ac:dyDescent="0.25">
      <c r="A186" s="25"/>
      <c r="B186" s="16"/>
      <c r="C186" s="11"/>
      <c r="D186" s="6"/>
      <c r="E186" s="50"/>
      <c r="F186" s="51"/>
      <c r="G186" s="51"/>
      <c r="H186" s="51"/>
      <c r="I186" s="51"/>
      <c r="J186" s="51"/>
      <c r="K186" s="52"/>
      <c r="L186" s="51"/>
    </row>
    <row r="187" spans="1:12" ht="15" x14ac:dyDescent="0.25">
      <c r="A187" s="25"/>
      <c r="B187" s="16"/>
      <c r="C187" s="11"/>
      <c r="D187" s="6"/>
      <c r="E187" s="50"/>
      <c r="F187" s="51"/>
      <c r="G187" s="51"/>
      <c r="H187" s="51"/>
      <c r="I187" s="51"/>
      <c r="J187" s="51"/>
      <c r="K187" s="52"/>
      <c r="L187" s="51"/>
    </row>
    <row r="188" spans="1:12" ht="15" x14ac:dyDescent="0.25">
      <c r="A188" s="26"/>
      <c r="B188" s="18"/>
      <c r="C188" s="8"/>
      <c r="D188" s="19" t="s">
        <v>39</v>
      </c>
      <c r="E188" s="9"/>
      <c r="F188" s="21">
        <f>SUM(F185:F187)</f>
        <v>0</v>
      </c>
      <c r="G188" s="21">
        <f t="shared" ref="G188" si="89">SUM(G185:G187)</f>
        <v>0</v>
      </c>
      <c r="H188" s="21">
        <f t="shared" ref="H188" si="90">SUM(H185:H187)</f>
        <v>0</v>
      </c>
      <c r="I188" s="21">
        <f t="shared" ref="I188" si="91">SUM(I185:I187)</f>
        <v>0</v>
      </c>
      <c r="J188" s="21">
        <f t="shared" ref="J188" si="92">SUM(J185:J187)</f>
        <v>0</v>
      </c>
      <c r="K188" s="27"/>
      <c r="L188" s="21">
        <f t="shared" ref="L188" ca="1" si="93">SUM(L185:L193)</f>
        <v>0</v>
      </c>
    </row>
    <row r="189" spans="1:12" ht="15" x14ac:dyDescent="0.25">
      <c r="A189" s="28">
        <f>A176</f>
        <v>1</v>
      </c>
      <c r="B189" s="14">
        <f>B176</f>
        <v>5</v>
      </c>
      <c r="C189" s="10" t="s">
        <v>26</v>
      </c>
      <c r="D189" s="7" t="s">
        <v>27</v>
      </c>
      <c r="E189" s="50"/>
      <c r="F189" s="51"/>
      <c r="G189" s="51"/>
      <c r="H189" s="51"/>
      <c r="I189" s="51"/>
      <c r="J189" s="51"/>
      <c r="K189" s="52"/>
      <c r="L189" s="51"/>
    </row>
    <row r="190" spans="1:12" ht="15" x14ac:dyDescent="0.25">
      <c r="A190" s="25"/>
      <c r="B190" s="16"/>
      <c r="C190" s="11"/>
      <c r="D190" s="7" t="s">
        <v>28</v>
      </c>
      <c r="E190" s="50"/>
      <c r="F190" s="51"/>
      <c r="G190" s="51"/>
      <c r="H190" s="51"/>
      <c r="I190" s="51"/>
      <c r="J190" s="51"/>
      <c r="K190" s="52"/>
      <c r="L190" s="51"/>
    </row>
    <row r="191" spans="1:12" ht="15" x14ac:dyDescent="0.25">
      <c r="A191" s="25"/>
      <c r="B191" s="16"/>
      <c r="C191" s="11"/>
      <c r="D191" s="7" t="s">
        <v>29</v>
      </c>
      <c r="E191" s="50"/>
      <c r="F191" s="51"/>
      <c r="G191" s="51"/>
      <c r="H191" s="51"/>
      <c r="I191" s="51"/>
      <c r="J191" s="51"/>
      <c r="K191" s="52"/>
      <c r="L191" s="51"/>
    </row>
    <row r="192" spans="1:12" ht="15" x14ac:dyDescent="0.25">
      <c r="A192" s="25"/>
      <c r="B192" s="16"/>
      <c r="C192" s="11"/>
      <c r="D192" s="7" t="s">
        <v>30</v>
      </c>
      <c r="E192" s="50"/>
      <c r="F192" s="51"/>
      <c r="G192" s="51"/>
      <c r="H192" s="51"/>
      <c r="I192" s="51"/>
      <c r="J192" s="51"/>
      <c r="K192" s="52"/>
      <c r="L192" s="51"/>
    </row>
    <row r="193" spans="1:12" ht="15" x14ac:dyDescent="0.25">
      <c r="A193" s="25"/>
      <c r="B193" s="16"/>
      <c r="C193" s="11"/>
      <c r="D193" s="7" t="s">
        <v>31</v>
      </c>
      <c r="E193" s="50"/>
      <c r="F193" s="51"/>
      <c r="G193" s="51"/>
      <c r="H193" s="51"/>
      <c r="I193" s="51"/>
      <c r="J193" s="51"/>
      <c r="K193" s="52"/>
      <c r="L193" s="51"/>
    </row>
    <row r="194" spans="1:12" ht="15" x14ac:dyDescent="0.25">
      <c r="A194" s="25"/>
      <c r="B194" s="16"/>
      <c r="C194" s="11"/>
      <c r="D194" s="7" t="s">
        <v>32</v>
      </c>
      <c r="E194" s="50"/>
      <c r="F194" s="51"/>
      <c r="G194" s="51"/>
      <c r="H194" s="51"/>
      <c r="I194" s="51"/>
      <c r="J194" s="51"/>
      <c r="K194" s="52"/>
      <c r="L194" s="51"/>
    </row>
    <row r="195" spans="1:12" ht="15" x14ac:dyDescent="0.25">
      <c r="A195" s="25"/>
      <c r="B195" s="16"/>
      <c r="C195" s="11"/>
      <c r="D195" s="7" t="s">
        <v>33</v>
      </c>
      <c r="E195" s="50"/>
      <c r="F195" s="51"/>
      <c r="G195" s="51"/>
      <c r="H195" s="51"/>
      <c r="I195" s="51"/>
      <c r="J195" s="51"/>
      <c r="K195" s="52"/>
      <c r="L195" s="51"/>
    </row>
    <row r="196" spans="1:12" ht="15" x14ac:dyDescent="0.25">
      <c r="A196" s="25"/>
      <c r="B196" s="16"/>
      <c r="C196" s="11"/>
      <c r="D196" s="6"/>
      <c r="E196" s="50"/>
      <c r="F196" s="51"/>
      <c r="G196" s="51"/>
      <c r="H196" s="51"/>
      <c r="I196" s="51"/>
      <c r="J196" s="51"/>
      <c r="K196" s="52"/>
      <c r="L196" s="51"/>
    </row>
    <row r="197" spans="1:12" ht="15" x14ac:dyDescent="0.25">
      <c r="A197" s="25"/>
      <c r="B197" s="16"/>
      <c r="C197" s="11"/>
      <c r="D197" s="6"/>
      <c r="E197" s="50"/>
      <c r="F197" s="51"/>
      <c r="G197" s="51"/>
      <c r="H197" s="51"/>
      <c r="I197" s="51"/>
      <c r="J197" s="51"/>
      <c r="K197" s="52"/>
      <c r="L197" s="51"/>
    </row>
    <row r="198" spans="1:12" ht="15" x14ac:dyDescent="0.25">
      <c r="A198" s="26"/>
      <c r="B198" s="18"/>
      <c r="C198" s="8"/>
      <c r="D198" s="19" t="s">
        <v>39</v>
      </c>
      <c r="E198" s="9"/>
      <c r="F198" s="21">
        <f>SUM(F189:F197)</f>
        <v>0</v>
      </c>
      <c r="G198" s="21">
        <f t="shared" ref="G198" si="94">SUM(G189:G197)</f>
        <v>0</v>
      </c>
      <c r="H198" s="21">
        <f t="shared" ref="H198" si="95">SUM(H189:H197)</f>
        <v>0</v>
      </c>
      <c r="I198" s="21">
        <f t="shared" ref="I198" si="96">SUM(I189:I197)</f>
        <v>0</v>
      </c>
      <c r="J198" s="21">
        <f t="shared" ref="J198" si="97">SUM(J189:J197)</f>
        <v>0</v>
      </c>
      <c r="K198" s="27"/>
      <c r="L198" s="21">
        <f t="shared" ref="L198" ca="1" si="98">SUM(L195:L203)</f>
        <v>0</v>
      </c>
    </row>
    <row r="199" spans="1:12" ht="15" x14ac:dyDescent="0.25">
      <c r="A199" s="28">
        <f>A176</f>
        <v>1</v>
      </c>
      <c r="B199" s="14">
        <f>B176</f>
        <v>5</v>
      </c>
      <c r="C199" s="10" t="s">
        <v>34</v>
      </c>
      <c r="D199" s="12" t="s">
        <v>35</v>
      </c>
      <c r="E199" s="50"/>
      <c r="F199" s="51"/>
      <c r="G199" s="51"/>
      <c r="H199" s="51"/>
      <c r="I199" s="51"/>
      <c r="J199" s="51"/>
      <c r="K199" s="52"/>
      <c r="L199" s="51"/>
    </row>
    <row r="200" spans="1:12" ht="15" x14ac:dyDescent="0.25">
      <c r="A200" s="25"/>
      <c r="B200" s="16"/>
      <c r="C200" s="11"/>
      <c r="D200" s="12" t="s">
        <v>31</v>
      </c>
      <c r="E200" s="50"/>
      <c r="F200" s="51"/>
      <c r="G200" s="51"/>
      <c r="H200" s="51"/>
      <c r="I200" s="51"/>
      <c r="J200" s="51"/>
      <c r="K200" s="52"/>
      <c r="L200" s="51"/>
    </row>
    <row r="201" spans="1:12" ht="15" x14ac:dyDescent="0.25">
      <c r="A201" s="25"/>
      <c r="B201" s="16"/>
      <c r="C201" s="11"/>
      <c r="D201" s="6"/>
      <c r="E201" s="50"/>
      <c r="F201" s="51"/>
      <c r="G201" s="51"/>
      <c r="H201" s="51"/>
      <c r="I201" s="51"/>
      <c r="J201" s="51"/>
      <c r="K201" s="52"/>
      <c r="L201" s="51"/>
    </row>
    <row r="202" spans="1:12" ht="15" x14ac:dyDescent="0.25">
      <c r="A202" s="25"/>
      <c r="B202" s="16"/>
      <c r="C202" s="11"/>
      <c r="D202" s="6"/>
      <c r="E202" s="50"/>
      <c r="F202" s="51"/>
      <c r="G202" s="51"/>
      <c r="H202" s="51"/>
      <c r="I202" s="51"/>
      <c r="J202" s="51"/>
      <c r="K202" s="52"/>
      <c r="L202" s="51"/>
    </row>
    <row r="203" spans="1:12" ht="15" x14ac:dyDescent="0.25">
      <c r="A203" s="26"/>
      <c r="B203" s="18"/>
      <c r="C203" s="8"/>
      <c r="D203" s="19" t="s">
        <v>39</v>
      </c>
      <c r="E203" s="9"/>
      <c r="F203" s="21">
        <f>SUM(F199:F202)</f>
        <v>0</v>
      </c>
      <c r="G203" s="21">
        <f t="shared" ref="G203" si="99">SUM(G199:G202)</f>
        <v>0</v>
      </c>
      <c r="H203" s="21">
        <f t="shared" ref="H203" si="100">SUM(H199:H202)</f>
        <v>0</v>
      </c>
      <c r="I203" s="21">
        <f t="shared" ref="I203" si="101">SUM(I199:I202)</f>
        <v>0</v>
      </c>
      <c r="J203" s="21">
        <f t="shared" ref="J203" si="102">SUM(J199:J202)</f>
        <v>0</v>
      </c>
      <c r="K203" s="27"/>
      <c r="L203" s="21">
        <f t="shared" ref="L203" ca="1" si="103">SUM(L196:L202)</f>
        <v>0</v>
      </c>
    </row>
    <row r="204" spans="1:12" ht="15" x14ac:dyDescent="0.25">
      <c r="A204" s="28">
        <f>A176</f>
        <v>1</v>
      </c>
      <c r="B204" s="14">
        <f>B176</f>
        <v>5</v>
      </c>
      <c r="C204" s="10" t="s">
        <v>36</v>
      </c>
      <c r="D204" s="7" t="s">
        <v>21</v>
      </c>
      <c r="E204" s="50"/>
      <c r="F204" s="51"/>
      <c r="G204" s="51"/>
      <c r="H204" s="51"/>
      <c r="I204" s="51"/>
      <c r="J204" s="51"/>
      <c r="K204" s="52"/>
      <c r="L204" s="51"/>
    </row>
    <row r="205" spans="1:12" ht="15" x14ac:dyDescent="0.25">
      <c r="A205" s="25"/>
      <c r="B205" s="16"/>
      <c r="C205" s="11"/>
      <c r="D205" s="7" t="s">
        <v>30</v>
      </c>
      <c r="E205" s="50"/>
      <c r="F205" s="51"/>
      <c r="G205" s="51"/>
      <c r="H205" s="51"/>
      <c r="I205" s="51"/>
      <c r="J205" s="51"/>
      <c r="K205" s="52"/>
      <c r="L205" s="51"/>
    </row>
    <row r="206" spans="1:12" ht="15" x14ac:dyDescent="0.25">
      <c r="A206" s="25"/>
      <c r="B206" s="16"/>
      <c r="C206" s="11"/>
      <c r="D206" s="7" t="s">
        <v>31</v>
      </c>
      <c r="E206" s="50"/>
      <c r="F206" s="51"/>
      <c r="G206" s="51"/>
      <c r="H206" s="51"/>
      <c r="I206" s="51"/>
      <c r="J206" s="51"/>
      <c r="K206" s="52"/>
      <c r="L206" s="51"/>
    </row>
    <row r="207" spans="1:12" ht="15" x14ac:dyDescent="0.25">
      <c r="A207" s="25"/>
      <c r="B207" s="16"/>
      <c r="C207" s="11"/>
      <c r="D207" s="7" t="s">
        <v>23</v>
      </c>
      <c r="E207" s="50"/>
      <c r="F207" s="51"/>
      <c r="G207" s="51"/>
      <c r="H207" s="51"/>
      <c r="I207" s="51"/>
      <c r="J207" s="51"/>
      <c r="K207" s="52"/>
      <c r="L207" s="51"/>
    </row>
    <row r="208" spans="1:12" ht="15" x14ac:dyDescent="0.25">
      <c r="A208" s="25"/>
      <c r="B208" s="16"/>
      <c r="C208" s="11"/>
      <c r="D208" s="6"/>
      <c r="E208" s="50"/>
      <c r="F208" s="51"/>
      <c r="G208" s="51"/>
      <c r="H208" s="51"/>
      <c r="I208" s="51"/>
      <c r="J208" s="51"/>
      <c r="K208" s="52"/>
      <c r="L208" s="51"/>
    </row>
    <row r="209" spans="1:12" ht="15" x14ac:dyDescent="0.25">
      <c r="A209" s="25"/>
      <c r="B209" s="16"/>
      <c r="C209" s="11"/>
      <c r="D209" s="6"/>
      <c r="E209" s="50"/>
      <c r="F209" s="51"/>
      <c r="G209" s="51"/>
      <c r="H209" s="51"/>
      <c r="I209" s="51"/>
      <c r="J209" s="51"/>
      <c r="K209" s="52"/>
      <c r="L209" s="51"/>
    </row>
    <row r="210" spans="1:12" ht="15" x14ac:dyDescent="0.25">
      <c r="A210" s="26"/>
      <c r="B210" s="18"/>
      <c r="C210" s="8"/>
      <c r="D210" s="19" t="s">
        <v>39</v>
      </c>
      <c r="E210" s="9"/>
      <c r="F210" s="21">
        <f>SUM(F204:F209)</f>
        <v>0</v>
      </c>
      <c r="G210" s="21">
        <f t="shared" ref="G210" si="104">SUM(G204:G209)</f>
        <v>0</v>
      </c>
      <c r="H210" s="21">
        <f t="shared" ref="H210" si="105">SUM(H204:H209)</f>
        <v>0</v>
      </c>
      <c r="I210" s="21">
        <f t="shared" ref="I210" si="106">SUM(I204:I209)</f>
        <v>0</v>
      </c>
      <c r="J210" s="21">
        <f t="shared" ref="J210" si="107">SUM(J204:J209)</f>
        <v>0</v>
      </c>
      <c r="K210" s="27"/>
      <c r="L210" s="21">
        <f t="shared" ref="L210" ca="1" si="108">SUM(L204:L212)</f>
        <v>0</v>
      </c>
    </row>
    <row r="211" spans="1:12" ht="15" x14ac:dyDescent="0.25">
      <c r="A211" s="28">
        <f>A176</f>
        <v>1</v>
      </c>
      <c r="B211" s="14">
        <f>B176</f>
        <v>5</v>
      </c>
      <c r="C211" s="10" t="s">
        <v>37</v>
      </c>
      <c r="D211" s="12" t="s">
        <v>38</v>
      </c>
      <c r="E211" s="50"/>
      <c r="F211" s="51"/>
      <c r="G211" s="51"/>
      <c r="H211" s="51"/>
      <c r="I211" s="51"/>
      <c r="J211" s="51"/>
      <c r="K211" s="52"/>
      <c r="L211" s="51"/>
    </row>
    <row r="212" spans="1:12" ht="15" x14ac:dyDescent="0.25">
      <c r="A212" s="25"/>
      <c r="B212" s="16"/>
      <c r="C212" s="11"/>
      <c r="D212" s="12" t="s">
        <v>35</v>
      </c>
      <c r="E212" s="50"/>
      <c r="F212" s="51"/>
      <c r="G212" s="51"/>
      <c r="H212" s="51"/>
      <c r="I212" s="51"/>
      <c r="J212" s="51"/>
      <c r="K212" s="52"/>
      <c r="L212" s="51"/>
    </row>
    <row r="213" spans="1:12" ht="15" x14ac:dyDescent="0.25">
      <c r="A213" s="25"/>
      <c r="B213" s="16"/>
      <c r="C213" s="11"/>
      <c r="D213" s="12" t="s">
        <v>31</v>
      </c>
      <c r="E213" s="50"/>
      <c r="F213" s="51"/>
      <c r="G213" s="51"/>
      <c r="H213" s="51"/>
      <c r="I213" s="51"/>
      <c r="J213" s="51"/>
      <c r="K213" s="52"/>
      <c r="L213" s="51"/>
    </row>
    <row r="214" spans="1:12" ht="15" x14ac:dyDescent="0.25">
      <c r="A214" s="25"/>
      <c r="B214" s="16"/>
      <c r="C214" s="11"/>
      <c r="D214" s="12" t="s">
        <v>24</v>
      </c>
      <c r="E214" s="50"/>
      <c r="F214" s="51"/>
      <c r="G214" s="51"/>
      <c r="H214" s="51"/>
      <c r="I214" s="51"/>
      <c r="J214" s="51"/>
      <c r="K214" s="52"/>
      <c r="L214" s="51"/>
    </row>
    <row r="215" spans="1:12" ht="15" x14ac:dyDescent="0.25">
      <c r="A215" s="25"/>
      <c r="B215" s="16"/>
      <c r="C215" s="11"/>
      <c r="D215" s="6"/>
      <c r="E215" s="50"/>
      <c r="F215" s="51"/>
      <c r="G215" s="51"/>
      <c r="H215" s="51"/>
      <c r="I215" s="51"/>
      <c r="J215" s="51"/>
      <c r="K215" s="52"/>
      <c r="L215" s="51"/>
    </row>
    <row r="216" spans="1:12" ht="15" x14ac:dyDescent="0.25">
      <c r="A216" s="25"/>
      <c r="B216" s="16"/>
      <c r="C216" s="11"/>
      <c r="D216" s="6"/>
      <c r="E216" s="50"/>
      <c r="F216" s="51"/>
      <c r="G216" s="51"/>
      <c r="H216" s="51"/>
      <c r="I216" s="51"/>
      <c r="J216" s="51"/>
      <c r="K216" s="52"/>
      <c r="L216" s="51"/>
    </row>
    <row r="217" spans="1:12" ht="15" x14ac:dyDescent="0.25">
      <c r="A217" s="26"/>
      <c r="B217" s="18"/>
      <c r="C217" s="8"/>
      <c r="D217" s="20" t="s">
        <v>39</v>
      </c>
      <c r="E217" s="9"/>
      <c r="F217" s="21">
        <f>SUM(F211:F216)</f>
        <v>0</v>
      </c>
      <c r="G217" s="21">
        <f t="shared" ref="G217" si="109">SUM(G211:G216)</f>
        <v>0</v>
      </c>
      <c r="H217" s="21">
        <f t="shared" ref="H217" si="110">SUM(H211:H216)</f>
        <v>0</v>
      </c>
      <c r="I217" s="21">
        <f t="shared" ref="I217" si="111">SUM(I211:I216)</f>
        <v>0</v>
      </c>
      <c r="J217" s="21">
        <f t="shared" ref="J217" si="112">SUM(J211:J216)</f>
        <v>0</v>
      </c>
      <c r="K217" s="27"/>
      <c r="L217" s="21">
        <f t="shared" ref="L217" ca="1" si="113">SUM(L211:L219)</f>
        <v>0</v>
      </c>
    </row>
    <row r="218" spans="1:12" ht="15.75" customHeight="1" thickBot="1" x14ac:dyDescent="0.25">
      <c r="A218" s="31">
        <f>A176</f>
        <v>1</v>
      </c>
      <c r="B218" s="32">
        <f>B176</f>
        <v>5</v>
      </c>
      <c r="C218" s="87" t="s">
        <v>4</v>
      </c>
      <c r="D218" s="88"/>
      <c r="E218" s="33"/>
      <c r="F218" s="34">
        <f>F184+F188+F198+F203+F210+F217</f>
        <v>510</v>
      </c>
      <c r="G218" s="65">
        <f>G184+G188+G198+G203+G210</f>
        <v>20.192</v>
      </c>
      <c r="H218" s="34">
        <f t="shared" ref="H218" si="114">H184+H188+H198+H203+H210+H217</f>
        <v>20.309999999999999</v>
      </c>
      <c r="I218" s="34">
        <f t="shared" ref="I218" si="115">I184+I188+I198+I203+I210+I217</f>
        <v>80.09</v>
      </c>
      <c r="J218" s="34">
        <f t="shared" ref="J218" si="116">J184+J188+J198+J203+J210+J217</f>
        <v>577.95714285714291</v>
      </c>
      <c r="K218" s="35"/>
      <c r="L218" s="34">
        <v>69.430000000000007</v>
      </c>
    </row>
    <row r="219" spans="1:12" ht="108.75" x14ac:dyDescent="0.25">
      <c r="A219" s="22">
        <v>1</v>
      </c>
      <c r="B219" s="23">
        <v>6</v>
      </c>
      <c r="C219" s="24" t="s">
        <v>20</v>
      </c>
      <c r="D219" s="5" t="s">
        <v>27</v>
      </c>
      <c r="E219" s="59" t="s">
        <v>79</v>
      </c>
      <c r="F219" s="62">
        <v>30</v>
      </c>
      <c r="G219" s="61">
        <v>0.89460000000000006</v>
      </c>
      <c r="H219" s="61">
        <v>1.5567</v>
      </c>
      <c r="I219" s="61">
        <v>1.8752999999999997</v>
      </c>
      <c r="J219" s="61">
        <v>25.08</v>
      </c>
      <c r="K219" s="70" t="s">
        <v>81</v>
      </c>
      <c r="L219" s="48"/>
    </row>
    <row r="220" spans="1:12" ht="28.5" x14ac:dyDescent="0.25">
      <c r="A220" s="25"/>
      <c r="B220" s="16"/>
      <c r="C220" s="11"/>
      <c r="D220" s="6" t="s">
        <v>21</v>
      </c>
      <c r="E220" s="59" t="s">
        <v>80</v>
      </c>
      <c r="F220" s="68">
        <v>258</v>
      </c>
      <c r="G220" s="61">
        <v>13.05</v>
      </c>
      <c r="H220" s="61">
        <v>14.4474</v>
      </c>
      <c r="I220" s="61">
        <v>45.072800000000001</v>
      </c>
      <c r="J220" s="61">
        <v>354.94</v>
      </c>
      <c r="K220" s="75" t="s">
        <v>51</v>
      </c>
      <c r="L220" s="51"/>
    </row>
    <row r="221" spans="1:12" ht="108" x14ac:dyDescent="0.25">
      <c r="A221" s="25"/>
      <c r="B221" s="16"/>
      <c r="C221" s="11"/>
      <c r="D221" s="7" t="s">
        <v>22</v>
      </c>
      <c r="E221" s="59" t="s">
        <v>64</v>
      </c>
      <c r="F221" s="60">
        <v>200</v>
      </c>
      <c r="G221" s="61">
        <v>0.112</v>
      </c>
      <c r="H221" s="61">
        <v>1.8000000000000002E-2</v>
      </c>
      <c r="I221" s="61">
        <v>10.149999999999999</v>
      </c>
      <c r="J221" s="61">
        <v>41.32</v>
      </c>
      <c r="K221" s="66" t="s">
        <v>67</v>
      </c>
      <c r="L221" s="51"/>
    </row>
    <row r="222" spans="1:12" ht="120" x14ac:dyDescent="0.25">
      <c r="A222" s="25"/>
      <c r="B222" s="16"/>
      <c r="C222" s="11"/>
      <c r="D222" s="7" t="s">
        <v>23</v>
      </c>
      <c r="E222" s="59" t="s">
        <v>47</v>
      </c>
      <c r="F222" s="60">
        <v>30</v>
      </c>
      <c r="G222" s="61">
        <v>1.9799999999999998</v>
      </c>
      <c r="H222" s="61">
        <v>0.36</v>
      </c>
      <c r="I222" s="61">
        <v>11.88</v>
      </c>
      <c r="J222" s="61">
        <v>59.4</v>
      </c>
      <c r="K222" s="66" t="s">
        <v>62</v>
      </c>
      <c r="L222" s="51"/>
    </row>
    <row r="223" spans="1:12" ht="15" x14ac:dyDescent="0.25">
      <c r="A223" s="25"/>
      <c r="B223" s="16"/>
      <c r="C223" s="11"/>
      <c r="D223" s="7"/>
      <c r="E223" s="50"/>
      <c r="F223" s="51"/>
      <c r="G223" s="51"/>
      <c r="H223" s="51"/>
      <c r="I223" s="51"/>
      <c r="J223" s="51"/>
      <c r="K223" s="52"/>
      <c r="L223" s="51"/>
    </row>
    <row r="224" spans="1:12" ht="15" x14ac:dyDescent="0.25">
      <c r="A224" s="25"/>
      <c r="B224" s="16"/>
      <c r="C224" s="11"/>
      <c r="D224" s="6"/>
      <c r="E224" s="50"/>
      <c r="F224" s="51"/>
      <c r="G224" s="51"/>
      <c r="H224" s="51"/>
      <c r="I224" s="51"/>
      <c r="J224" s="51"/>
      <c r="K224" s="52"/>
      <c r="L224" s="51"/>
    </row>
    <row r="225" spans="1:12" ht="15" x14ac:dyDescent="0.25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5.75" x14ac:dyDescent="0.25">
      <c r="A226" s="26"/>
      <c r="B226" s="18"/>
      <c r="C226" s="8"/>
      <c r="D226" s="19" t="s">
        <v>39</v>
      </c>
      <c r="E226" s="9"/>
      <c r="F226" s="78">
        <v>518</v>
      </c>
      <c r="G226" s="79">
        <f>SUM(G219:G222)</f>
        <v>16.0366</v>
      </c>
      <c r="H226" s="79">
        <f>SUM(H219:H222)</f>
        <v>16.382100000000001</v>
      </c>
      <c r="I226" s="79">
        <f>SUM(I219:I222)</f>
        <v>68.978099999999998</v>
      </c>
      <c r="J226" s="79">
        <f>SUM(J219:J222)</f>
        <v>480.73999999999995</v>
      </c>
      <c r="K226" s="27"/>
      <c r="L226" s="21">
        <v>69.430000000000007</v>
      </c>
    </row>
    <row r="227" spans="1:12" ht="15" x14ac:dyDescent="0.25">
      <c r="A227" s="28">
        <f>A219</f>
        <v>1</v>
      </c>
      <c r="B227" s="14">
        <f>B219</f>
        <v>6</v>
      </c>
      <c r="C227" s="10" t="s">
        <v>25</v>
      </c>
      <c r="D227" s="12" t="s">
        <v>24</v>
      </c>
      <c r="E227" s="50"/>
      <c r="F227" s="51"/>
      <c r="G227" s="51"/>
      <c r="H227" s="51"/>
      <c r="I227" s="51"/>
      <c r="J227" s="51"/>
      <c r="K227" s="52"/>
      <c r="L227" s="51"/>
    </row>
    <row r="228" spans="1:12" ht="15" x14ac:dyDescent="0.25">
      <c r="A228" s="25"/>
      <c r="B228" s="16"/>
      <c r="C228" s="11"/>
      <c r="D228" s="6"/>
      <c r="E228" s="50"/>
      <c r="F228" s="51"/>
      <c r="G228" s="51"/>
      <c r="H228" s="51"/>
      <c r="I228" s="51"/>
      <c r="J228" s="51"/>
      <c r="K228" s="52"/>
      <c r="L228" s="51"/>
    </row>
    <row r="229" spans="1:12" ht="15" x14ac:dyDescent="0.25">
      <c r="A229" s="25"/>
      <c r="B229" s="16"/>
      <c r="C229" s="11"/>
      <c r="D229" s="6"/>
      <c r="E229" s="50"/>
      <c r="F229" s="51"/>
      <c r="G229" s="51"/>
      <c r="H229" s="51"/>
      <c r="I229" s="51"/>
      <c r="J229" s="51"/>
      <c r="K229" s="52"/>
      <c r="L229" s="51"/>
    </row>
    <row r="230" spans="1:12" ht="15" x14ac:dyDescent="0.25">
      <c r="A230" s="26"/>
      <c r="B230" s="18"/>
      <c r="C230" s="8"/>
      <c r="D230" s="19" t="s">
        <v>39</v>
      </c>
      <c r="E230" s="9"/>
      <c r="F230" s="21">
        <f>SUM(F227:F229)</f>
        <v>0</v>
      </c>
      <c r="G230" s="21">
        <f t="shared" ref="G230" si="117">SUM(G227:G229)</f>
        <v>0</v>
      </c>
      <c r="H230" s="21">
        <f t="shared" ref="H230" si="118">SUM(H227:H229)</f>
        <v>0</v>
      </c>
      <c r="I230" s="21">
        <f t="shared" ref="I230" si="119">SUM(I227:I229)</f>
        <v>0</v>
      </c>
      <c r="J230" s="21">
        <f t="shared" ref="J230" si="120">SUM(J227:J229)</f>
        <v>0</v>
      </c>
      <c r="K230" s="27"/>
      <c r="L230" s="21">
        <f t="shared" ref="L230" ca="1" si="121">SUM(L227:L235)</f>
        <v>0</v>
      </c>
    </row>
    <row r="231" spans="1:12" ht="15" x14ac:dyDescent="0.25">
      <c r="A231" s="28">
        <f>A219</f>
        <v>1</v>
      </c>
      <c r="B231" s="14">
        <f>B219</f>
        <v>6</v>
      </c>
      <c r="C231" s="10" t="s">
        <v>26</v>
      </c>
      <c r="D231" s="7" t="s">
        <v>27</v>
      </c>
      <c r="E231" s="50"/>
      <c r="F231" s="51"/>
      <c r="G231" s="51"/>
      <c r="H231" s="51"/>
      <c r="I231" s="51"/>
      <c r="J231" s="51"/>
      <c r="K231" s="52"/>
      <c r="L231" s="51"/>
    </row>
    <row r="232" spans="1:12" ht="15" x14ac:dyDescent="0.25">
      <c r="A232" s="25"/>
      <c r="B232" s="16"/>
      <c r="C232" s="11"/>
      <c r="D232" s="7" t="s">
        <v>28</v>
      </c>
      <c r="E232" s="50"/>
      <c r="F232" s="51"/>
      <c r="G232" s="51"/>
      <c r="H232" s="51"/>
      <c r="I232" s="51"/>
      <c r="J232" s="51"/>
      <c r="K232" s="52"/>
      <c r="L232" s="51"/>
    </row>
    <row r="233" spans="1:12" ht="15" x14ac:dyDescent="0.25">
      <c r="A233" s="25"/>
      <c r="B233" s="16"/>
      <c r="C233" s="11"/>
      <c r="D233" s="7" t="s">
        <v>29</v>
      </c>
      <c r="E233" s="50"/>
      <c r="F233" s="51"/>
      <c r="G233" s="51"/>
      <c r="H233" s="51"/>
      <c r="I233" s="51"/>
      <c r="J233" s="51"/>
      <c r="K233" s="52"/>
      <c r="L233" s="51"/>
    </row>
    <row r="234" spans="1:12" ht="15" x14ac:dyDescent="0.25">
      <c r="A234" s="25"/>
      <c r="B234" s="16"/>
      <c r="C234" s="11"/>
      <c r="D234" s="7" t="s">
        <v>30</v>
      </c>
      <c r="E234" s="50"/>
      <c r="F234" s="51"/>
      <c r="G234" s="51"/>
      <c r="H234" s="51"/>
      <c r="I234" s="51"/>
      <c r="J234" s="51"/>
      <c r="K234" s="52"/>
      <c r="L234" s="51"/>
    </row>
    <row r="235" spans="1:12" ht="15" x14ac:dyDescent="0.25">
      <c r="A235" s="25"/>
      <c r="B235" s="16"/>
      <c r="C235" s="11"/>
      <c r="D235" s="7" t="s">
        <v>31</v>
      </c>
      <c r="E235" s="50"/>
      <c r="F235" s="51"/>
      <c r="G235" s="51"/>
      <c r="H235" s="51"/>
      <c r="I235" s="51"/>
      <c r="J235" s="51"/>
      <c r="K235" s="52"/>
      <c r="L235" s="51"/>
    </row>
    <row r="236" spans="1:12" ht="15" x14ac:dyDescent="0.25">
      <c r="A236" s="25"/>
      <c r="B236" s="16"/>
      <c r="C236" s="11"/>
      <c r="D236" s="7" t="s">
        <v>32</v>
      </c>
      <c r="E236" s="50"/>
      <c r="F236" s="51"/>
      <c r="G236" s="51"/>
      <c r="H236" s="51"/>
      <c r="I236" s="51"/>
      <c r="J236" s="51"/>
      <c r="K236" s="52"/>
      <c r="L236" s="51"/>
    </row>
    <row r="237" spans="1:12" ht="15" x14ac:dyDescent="0.25">
      <c r="A237" s="25"/>
      <c r="B237" s="16"/>
      <c r="C237" s="11"/>
      <c r="D237" s="7" t="s">
        <v>33</v>
      </c>
      <c r="E237" s="50"/>
      <c r="F237" s="51"/>
      <c r="G237" s="51"/>
      <c r="H237" s="51"/>
      <c r="I237" s="51"/>
      <c r="J237" s="51"/>
      <c r="K237" s="52"/>
      <c r="L237" s="51"/>
    </row>
    <row r="238" spans="1:12" ht="15" x14ac:dyDescent="0.25">
      <c r="A238" s="25"/>
      <c r="B238" s="16"/>
      <c r="C238" s="11"/>
      <c r="D238" s="6"/>
      <c r="E238" s="50"/>
      <c r="F238" s="51"/>
      <c r="G238" s="51"/>
      <c r="H238" s="51"/>
      <c r="I238" s="51"/>
      <c r="J238" s="51"/>
      <c r="K238" s="52"/>
      <c r="L238" s="51"/>
    </row>
    <row r="239" spans="1:12" ht="15" x14ac:dyDescent="0.25">
      <c r="A239" s="25"/>
      <c r="B239" s="16"/>
      <c r="C239" s="11"/>
      <c r="D239" s="6"/>
      <c r="E239" s="50"/>
      <c r="F239" s="51"/>
      <c r="G239" s="51"/>
      <c r="H239" s="51"/>
      <c r="I239" s="51"/>
      <c r="J239" s="51"/>
      <c r="K239" s="52"/>
      <c r="L239" s="51"/>
    </row>
    <row r="240" spans="1:12" ht="15" x14ac:dyDescent="0.25">
      <c r="A240" s="26"/>
      <c r="B240" s="18"/>
      <c r="C240" s="8"/>
      <c r="D240" s="19" t="s">
        <v>39</v>
      </c>
      <c r="E240" s="9"/>
      <c r="F240" s="21">
        <f>SUM(F231:F239)</f>
        <v>0</v>
      </c>
      <c r="G240" s="21">
        <f t="shared" ref="G240" si="122">SUM(G231:G239)</f>
        <v>0</v>
      </c>
      <c r="H240" s="21">
        <f t="shared" ref="H240" si="123">SUM(H231:H239)</f>
        <v>0</v>
      </c>
      <c r="I240" s="21">
        <f t="shared" ref="I240" si="124">SUM(I231:I239)</f>
        <v>0</v>
      </c>
      <c r="J240" s="21">
        <f t="shared" ref="J240" si="125">SUM(J231:J239)</f>
        <v>0</v>
      </c>
      <c r="K240" s="27"/>
      <c r="L240" s="21">
        <f t="shared" ref="L240" ca="1" si="126">SUM(L237:L245)</f>
        <v>0</v>
      </c>
    </row>
    <row r="241" spans="1:12" ht="15" x14ac:dyDescent="0.25">
      <c r="A241" s="28">
        <f>A219</f>
        <v>1</v>
      </c>
      <c r="B241" s="14">
        <f>B219</f>
        <v>6</v>
      </c>
      <c r="C241" s="10" t="s">
        <v>34</v>
      </c>
      <c r="D241" s="12" t="s">
        <v>35</v>
      </c>
      <c r="E241" s="50"/>
      <c r="F241" s="51"/>
      <c r="G241" s="51"/>
      <c r="H241" s="51"/>
      <c r="I241" s="51"/>
      <c r="J241" s="51"/>
      <c r="K241" s="52"/>
      <c r="L241" s="51"/>
    </row>
    <row r="242" spans="1:12" ht="15" x14ac:dyDescent="0.25">
      <c r="A242" s="25"/>
      <c r="B242" s="16"/>
      <c r="C242" s="11"/>
      <c r="D242" s="12" t="s">
        <v>31</v>
      </c>
      <c r="E242" s="50"/>
      <c r="F242" s="51"/>
      <c r="G242" s="51"/>
      <c r="H242" s="51"/>
      <c r="I242" s="51"/>
      <c r="J242" s="51"/>
      <c r="K242" s="52"/>
      <c r="L242" s="51"/>
    </row>
    <row r="243" spans="1:12" ht="15" x14ac:dyDescent="0.25">
      <c r="A243" s="25"/>
      <c r="B243" s="16"/>
      <c r="C243" s="11"/>
      <c r="D243" s="6"/>
      <c r="E243" s="50"/>
      <c r="F243" s="51"/>
      <c r="G243" s="51"/>
      <c r="H243" s="51"/>
      <c r="I243" s="51"/>
      <c r="J243" s="51"/>
      <c r="K243" s="52"/>
      <c r="L243" s="51"/>
    </row>
    <row r="244" spans="1:12" ht="15" x14ac:dyDescent="0.25">
      <c r="A244" s="25"/>
      <c r="B244" s="16"/>
      <c r="C244" s="11"/>
      <c r="D244" s="6"/>
      <c r="E244" s="50"/>
      <c r="F244" s="51"/>
      <c r="G244" s="51"/>
      <c r="H244" s="51"/>
      <c r="I244" s="51"/>
      <c r="J244" s="51"/>
      <c r="K244" s="52"/>
      <c r="L244" s="51"/>
    </row>
    <row r="245" spans="1:12" ht="15" x14ac:dyDescent="0.25">
      <c r="A245" s="26"/>
      <c r="B245" s="18"/>
      <c r="C245" s="8"/>
      <c r="D245" s="19" t="s">
        <v>39</v>
      </c>
      <c r="E245" s="9"/>
      <c r="F245" s="21">
        <f>SUM(F241:F244)</f>
        <v>0</v>
      </c>
      <c r="G245" s="21">
        <f t="shared" ref="G245" si="127">SUM(G241:G244)</f>
        <v>0</v>
      </c>
      <c r="H245" s="21">
        <f t="shared" ref="H245" si="128">SUM(H241:H244)</f>
        <v>0</v>
      </c>
      <c r="I245" s="21">
        <f t="shared" ref="I245" si="129">SUM(I241:I244)</f>
        <v>0</v>
      </c>
      <c r="J245" s="21">
        <f t="shared" ref="J245" si="130">SUM(J241:J244)</f>
        <v>0</v>
      </c>
      <c r="K245" s="27"/>
      <c r="L245" s="21">
        <f t="shared" ref="L245" ca="1" si="131">SUM(L238:L244)</f>
        <v>0</v>
      </c>
    </row>
    <row r="246" spans="1:12" ht="15" x14ac:dyDescent="0.25">
      <c r="A246" s="28">
        <f>A219</f>
        <v>1</v>
      </c>
      <c r="B246" s="14">
        <f>B219</f>
        <v>6</v>
      </c>
      <c r="C246" s="10" t="s">
        <v>36</v>
      </c>
      <c r="D246" s="7" t="s">
        <v>21</v>
      </c>
      <c r="E246" s="50"/>
      <c r="F246" s="51"/>
      <c r="G246" s="51"/>
      <c r="H246" s="51"/>
      <c r="I246" s="51"/>
      <c r="J246" s="51"/>
      <c r="K246" s="52"/>
      <c r="L246" s="51"/>
    </row>
    <row r="247" spans="1:12" ht="15" x14ac:dyDescent="0.25">
      <c r="A247" s="25"/>
      <c r="B247" s="16"/>
      <c r="C247" s="11"/>
      <c r="D247" s="7" t="s">
        <v>30</v>
      </c>
      <c r="E247" s="50"/>
      <c r="F247" s="51"/>
      <c r="G247" s="51"/>
      <c r="H247" s="51"/>
      <c r="I247" s="51"/>
      <c r="J247" s="51"/>
      <c r="K247" s="52"/>
      <c r="L247" s="51"/>
    </row>
    <row r="248" spans="1:12" ht="15" x14ac:dyDescent="0.25">
      <c r="A248" s="25"/>
      <c r="B248" s="16"/>
      <c r="C248" s="11"/>
      <c r="D248" s="7" t="s">
        <v>31</v>
      </c>
      <c r="E248" s="50"/>
      <c r="F248" s="51"/>
      <c r="G248" s="51"/>
      <c r="H248" s="51"/>
      <c r="I248" s="51"/>
      <c r="J248" s="51"/>
      <c r="K248" s="52"/>
      <c r="L248" s="51"/>
    </row>
    <row r="249" spans="1:12" ht="15" x14ac:dyDescent="0.25">
      <c r="A249" s="25"/>
      <c r="B249" s="16"/>
      <c r="C249" s="11"/>
      <c r="D249" s="7" t="s">
        <v>23</v>
      </c>
      <c r="E249" s="50"/>
      <c r="F249" s="51"/>
      <c r="G249" s="51"/>
      <c r="H249" s="51"/>
      <c r="I249" s="51"/>
      <c r="J249" s="51"/>
      <c r="K249" s="52"/>
      <c r="L249" s="51"/>
    </row>
    <row r="250" spans="1:12" ht="15" x14ac:dyDescent="0.25">
      <c r="A250" s="25"/>
      <c r="B250" s="16"/>
      <c r="C250" s="11"/>
      <c r="D250" s="6"/>
      <c r="E250" s="50"/>
      <c r="F250" s="51"/>
      <c r="G250" s="51"/>
      <c r="H250" s="51"/>
      <c r="I250" s="51"/>
      <c r="J250" s="51"/>
      <c r="K250" s="52"/>
      <c r="L250" s="51"/>
    </row>
    <row r="251" spans="1:12" ht="15" x14ac:dyDescent="0.25">
      <c r="A251" s="25"/>
      <c r="B251" s="16"/>
      <c r="C251" s="11"/>
      <c r="D251" s="6"/>
      <c r="E251" s="50"/>
      <c r="F251" s="51"/>
      <c r="G251" s="51"/>
      <c r="H251" s="51"/>
      <c r="I251" s="51"/>
      <c r="J251" s="51"/>
      <c r="K251" s="52"/>
      <c r="L251" s="51"/>
    </row>
    <row r="252" spans="1:12" ht="15" x14ac:dyDescent="0.25">
      <c r="A252" s="26"/>
      <c r="B252" s="18"/>
      <c r="C252" s="8"/>
      <c r="D252" s="19" t="s">
        <v>39</v>
      </c>
      <c r="E252" s="9"/>
      <c r="F252" s="21">
        <f>SUM(F246:F251)</f>
        <v>0</v>
      </c>
      <c r="G252" s="21">
        <f t="shared" ref="G252" si="132">SUM(G246:G251)</f>
        <v>0</v>
      </c>
      <c r="H252" s="21">
        <f t="shared" ref="H252" si="133">SUM(H246:H251)</f>
        <v>0</v>
      </c>
      <c r="I252" s="21">
        <f t="shared" ref="I252" si="134">SUM(I246:I251)</f>
        <v>0</v>
      </c>
      <c r="J252" s="21">
        <f t="shared" ref="J252" si="135">SUM(J246:J251)</f>
        <v>0</v>
      </c>
      <c r="K252" s="27"/>
      <c r="L252" s="21">
        <f t="shared" ref="L252" ca="1" si="136">SUM(L246:L254)</f>
        <v>0</v>
      </c>
    </row>
    <row r="253" spans="1:12" ht="15" x14ac:dyDescent="0.25">
      <c r="A253" s="28">
        <f>A219</f>
        <v>1</v>
      </c>
      <c r="B253" s="14">
        <f>B219</f>
        <v>6</v>
      </c>
      <c r="C253" s="10" t="s">
        <v>37</v>
      </c>
      <c r="D253" s="12" t="s">
        <v>38</v>
      </c>
      <c r="E253" s="50"/>
      <c r="F253" s="51"/>
      <c r="G253" s="51"/>
      <c r="H253" s="51"/>
      <c r="I253" s="51"/>
      <c r="J253" s="51"/>
      <c r="K253" s="52"/>
      <c r="L253" s="51"/>
    </row>
    <row r="254" spans="1:12" ht="15" x14ac:dyDescent="0.25">
      <c r="A254" s="25"/>
      <c r="B254" s="16"/>
      <c r="C254" s="11"/>
      <c r="D254" s="12" t="s">
        <v>35</v>
      </c>
      <c r="E254" s="50"/>
      <c r="F254" s="51"/>
      <c r="G254" s="51"/>
      <c r="H254" s="51"/>
      <c r="I254" s="51"/>
      <c r="J254" s="51"/>
      <c r="K254" s="52"/>
      <c r="L254" s="51"/>
    </row>
    <row r="255" spans="1:12" ht="15" x14ac:dyDescent="0.25">
      <c r="A255" s="25"/>
      <c r="B255" s="16"/>
      <c r="C255" s="11"/>
      <c r="D255" s="12" t="s">
        <v>31</v>
      </c>
      <c r="E255" s="50"/>
      <c r="F255" s="51"/>
      <c r="G255" s="51"/>
      <c r="H255" s="51"/>
      <c r="I255" s="51"/>
      <c r="J255" s="51"/>
      <c r="K255" s="52"/>
      <c r="L255" s="51"/>
    </row>
    <row r="256" spans="1:12" ht="15" x14ac:dyDescent="0.25">
      <c r="A256" s="25"/>
      <c r="B256" s="16"/>
      <c r="C256" s="11"/>
      <c r="D256" s="12" t="s">
        <v>24</v>
      </c>
      <c r="E256" s="50"/>
      <c r="F256" s="51"/>
      <c r="G256" s="51"/>
      <c r="H256" s="51"/>
      <c r="I256" s="51"/>
      <c r="J256" s="51"/>
      <c r="K256" s="52"/>
      <c r="L256" s="51"/>
    </row>
    <row r="257" spans="1:12" ht="15" x14ac:dyDescent="0.25">
      <c r="A257" s="25"/>
      <c r="B257" s="16"/>
      <c r="C257" s="11"/>
      <c r="D257" s="6"/>
      <c r="E257" s="50"/>
      <c r="F257" s="51"/>
      <c r="G257" s="51"/>
      <c r="H257" s="51"/>
      <c r="I257" s="51"/>
      <c r="J257" s="51"/>
      <c r="K257" s="52"/>
      <c r="L257" s="51"/>
    </row>
    <row r="258" spans="1:12" ht="15" x14ac:dyDescent="0.25">
      <c r="A258" s="25"/>
      <c r="B258" s="16"/>
      <c r="C258" s="11"/>
      <c r="D258" s="6"/>
      <c r="E258" s="50"/>
      <c r="F258" s="51"/>
      <c r="G258" s="51"/>
      <c r="H258" s="51"/>
      <c r="I258" s="51"/>
      <c r="J258" s="51"/>
      <c r="K258" s="52"/>
      <c r="L258" s="51"/>
    </row>
    <row r="259" spans="1:12" ht="15" x14ac:dyDescent="0.25">
      <c r="A259" s="26"/>
      <c r="B259" s="18"/>
      <c r="C259" s="8"/>
      <c r="D259" s="20" t="s">
        <v>39</v>
      </c>
      <c r="E259" s="9"/>
      <c r="F259" s="21">
        <f>SUM(F253:F258)</f>
        <v>0</v>
      </c>
      <c r="G259" s="21">
        <f t="shared" ref="G259" si="137">SUM(G253:G258)</f>
        <v>0</v>
      </c>
      <c r="H259" s="21">
        <f t="shared" ref="H259" si="138">SUM(H253:H258)</f>
        <v>0</v>
      </c>
      <c r="I259" s="21">
        <f t="shared" ref="I259" si="139">SUM(I253:I258)</f>
        <v>0</v>
      </c>
      <c r="J259" s="21">
        <f t="shared" ref="J259" si="140">SUM(J253:J258)</f>
        <v>0</v>
      </c>
      <c r="K259" s="27"/>
      <c r="L259" s="21">
        <f t="shared" ref="L259" ca="1" si="141">SUM(L253:L261)</f>
        <v>0</v>
      </c>
    </row>
    <row r="260" spans="1:12" ht="15.75" customHeight="1" x14ac:dyDescent="0.2">
      <c r="A260" s="31">
        <f>A219</f>
        <v>1</v>
      </c>
      <c r="B260" s="32">
        <f>B219</f>
        <v>6</v>
      </c>
      <c r="C260" s="87" t="s">
        <v>4</v>
      </c>
      <c r="D260" s="88"/>
      <c r="E260" s="33"/>
      <c r="F260" s="34">
        <f>F226+F230+F240+F245+F252+F259</f>
        <v>518</v>
      </c>
      <c r="G260" s="65">
        <f>G219+G220+G221+G222</f>
        <v>16.0366</v>
      </c>
      <c r="H260" s="65">
        <f>H219+H220+H221+H222</f>
        <v>16.382100000000001</v>
      </c>
      <c r="I260" s="34">
        <f t="shared" ref="I260" si="142">I226+I230+I240+I245+I252+I259</f>
        <v>68.978099999999998</v>
      </c>
      <c r="J260" s="34">
        <f t="shared" ref="J260" si="143">J226+J230+J240+J245+J252+J259</f>
        <v>480.73999999999995</v>
      </c>
      <c r="K260" s="35"/>
      <c r="L260" s="34">
        <v>69.430000000000007</v>
      </c>
    </row>
    <row r="261" spans="1:12" ht="15.75" thickBot="1" x14ac:dyDescent="0.3">
      <c r="A261" s="22">
        <v>1</v>
      </c>
      <c r="B261" s="23">
        <v>7</v>
      </c>
      <c r="C261" s="24" t="s">
        <v>20</v>
      </c>
      <c r="D261" s="5" t="s">
        <v>21</v>
      </c>
      <c r="E261" s="47"/>
      <c r="F261" s="48"/>
      <c r="G261" s="48"/>
      <c r="H261" s="48"/>
      <c r="I261" s="48"/>
      <c r="J261" s="48"/>
      <c r="K261" s="49"/>
      <c r="L261" s="48"/>
    </row>
    <row r="262" spans="1:12" ht="15" x14ac:dyDescent="0.25">
      <c r="A262" s="25"/>
      <c r="B262" s="16"/>
      <c r="C262" s="11"/>
      <c r="D262" s="5" t="s">
        <v>21</v>
      </c>
      <c r="E262" s="50"/>
      <c r="F262" s="51"/>
      <c r="G262" s="51"/>
      <c r="H262" s="51"/>
      <c r="I262" s="51"/>
      <c r="J262" s="51"/>
      <c r="K262" s="52"/>
      <c r="L262" s="51"/>
    </row>
    <row r="263" spans="1:12" ht="15" x14ac:dyDescent="0.25">
      <c r="A263" s="25"/>
      <c r="B263" s="16"/>
      <c r="C263" s="11"/>
      <c r="D263" s="7" t="s">
        <v>22</v>
      </c>
      <c r="E263" s="50"/>
      <c r="F263" s="51"/>
      <c r="G263" s="51"/>
      <c r="H263" s="51"/>
      <c r="I263" s="51"/>
      <c r="J263" s="51"/>
      <c r="K263" s="52"/>
      <c r="L263" s="51"/>
    </row>
    <row r="264" spans="1:12" ht="15" x14ac:dyDescent="0.25">
      <c r="A264" s="25"/>
      <c r="B264" s="16"/>
      <c r="C264" s="11"/>
      <c r="D264" s="7" t="s">
        <v>23</v>
      </c>
      <c r="E264" s="50"/>
      <c r="F264" s="51"/>
      <c r="G264" s="51"/>
      <c r="H264" s="51"/>
      <c r="I264" s="51"/>
      <c r="J264" s="51"/>
      <c r="K264" s="52"/>
      <c r="L264" s="51"/>
    </row>
    <row r="265" spans="1:12" ht="15" x14ac:dyDescent="0.25">
      <c r="A265" s="25"/>
      <c r="B265" s="16"/>
      <c r="C265" s="11"/>
      <c r="D265" s="7" t="s">
        <v>23</v>
      </c>
      <c r="E265" s="50"/>
      <c r="F265" s="51"/>
      <c r="G265" s="51"/>
      <c r="H265" s="51"/>
      <c r="I265" s="51"/>
      <c r="J265" s="51"/>
      <c r="K265" s="52"/>
      <c r="L265" s="51"/>
    </row>
    <row r="266" spans="1:12" ht="15" x14ac:dyDescent="0.25">
      <c r="A266" s="25"/>
      <c r="B266" s="16"/>
      <c r="C266" s="11"/>
      <c r="D266" s="7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5" x14ac:dyDescent="0.25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5" x14ac:dyDescent="0.25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5" x14ac:dyDescent="0.25">
      <c r="A269" s="26"/>
      <c r="B269" s="18"/>
      <c r="C269" s="8"/>
      <c r="D269" s="19" t="s">
        <v>39</v>
      </c>
      <c r="E269" s="9"/>
      <c r="F269" s="21">
        <f>SUM(F261:F268)</f>
        <v>0</v>
      </c>
      <c r="G269" s="21">
        <f t="shared" ref="G269" si="144">SUM(G261:G268)</f>
        <v>0</v>
      </c>
      <c r="H269" s="21">
        <f t="shared" ref="H269" si="145">SUM(H261:H268)</f>
        <v>0</v>
      </c>
      <c r="I269" s="21">
        <f t="shared" ref="I269" si="146">SUM(I261:I268)</f>
        <v>0</v>
      </c>
      <c r="J269" s="21">
        <f t="shared" ref="J269" si="147">SUM(J261:J268)</f>
        <v>0</v>
      </c>
      <c r="K269" s="27"/>
      <c r="L269" s="21">
        <f>SUM(L261:L268)</f>
        <v>0</v>
      </c>
    </row>
    <row r="270" spans="1:12" ht="15" x14ac:dyDescent="0.25">
      <c r="A270" s="28">
        <f>A261</f>
        <v>1</v>
      </c>
      <c r="B270" s="14">
        <f>B261</f>
        <v>7</v>
      </c>
      <c r="C270" s="10" t="s">
        <v>25</v>
      </c>
      <c r="D270" s="12" t="s">
        <v>24</v>
      </c>
      <c r="E270" s="50"/>
      <c r="F270" s="51"/>
      <c r="G270" s="51"/>
      <c r="H270" s="51"/>
      <c r="I270" s="51"/>
      <c r="J270" s="51"/>
      <c r="K270" s="52"/>
      <c r="L270" s="51"/>
    </row>
    <row r="271" spans="1:12" ht="15" x14ac:dyDescent="0.25">
      <c r="A271" s="25"/>
      <c r="B271" s="16"/>
      <c r="C271" s="11"/>
      <c r="D271" s="6"/>
      <c r="E271" s="50"/>
      <c r="F271" s="51"/>
      <c r="G271" s="51"/>
      <c r="H271" s="51"/>
      <c r="I271" s="51"/>
      <c r="J271" s="51"/>
      <c r="K271" s="52"/>
      <c r="L271" s="51"/>
    </row>
    <row r="272" spans="1:12" ht="15" x14ac:dyDescent="0.25">
      <c r="A272" s="25"/>
      <c r="B272" s="16"/>
      <c r="C272" s="11"/>
      <c r="D272" s="6"/>
      <c r="E272" s="50"/>
      <c r="F272" s="51"/>
      <c r="G272" s="51"/>
      <c r="H272" s="51"/>
      <c r="I272" s="51"/>
      <c r="J272" s="51"/>
      <c r="K272" s="52"/>
      <c r="L272" s="51"/>
    </row>
    <row r="273" spans="1:12" ht="15" x14ac:dyDescent="0.25">
      <c r="A273" s="26"/>
      <c r="B273" s="18"/>
      <c r="C273" s="8"/>
      <c r="D273" s="19" t="s">
        <v>39</v>
      </c>
      <c r="E273" s="9"/>
      <c r="F273" s="21">
        <f>SUM(F270:F272)</f>
        <v>0</v>
      </c>
      <c r="G273" s="21">
        <f t="shared" ref="G273" si="148">SUM(G270:G272)</f>
        <v>0</v>
      </c>
      <c r="H273" s="21">
        <f t="shared" ref="H273" si="149">SUM(H270:H272)</f>
        <v>0</v>
      </c>
      <c r="I273" s="21">
        <f t="shared" ref="I273" si="150">SUM(I270:I272)</f>
        <v>0</v>
      </c>
      <c r="J273" s="21">
        <f t="shared" ref="J273" si="151">SUM(J270:J272)</f>
        <v>0</v>
      </c>
      <c r="K273" s="27"/>
      <c r="L273" s="21">
        <f t="shared" ref="L273" ca="1" si="152">SUM(L270:L278)</f>
        <v>0</v>
      </c>
    </row>
    <row r="274" spans="1:12" ht="15" x14ac:dyDescent="0.25">
      <c r="A274" s="28">
        <f>A261</f>
        <v>1</v>
      </c>
      <c r="B274" s="14">
        <f>B261</f>
        <v>7</v>
      </c>
      <c r="C274" s="10" t="s">
        <v>26</v>
      </c>
      <c r="D274" s="7" t="s">
        <v>27</v>
      </c>
      <c r="E274" s="50"/>
      <c r="F274" s="51"/>
      <c r="G274" s="51"/>
      <c r="H274" s="51"/>
      <c r="I274" s="51"/>
      <c r="J274" s="51"/>
      <c r="K274" s="52"/>
      <c r="L274" s="51"/>
    </row>
    <row r="275" spans="1:12" ht="15" x14ac:dyDescent="0.25">
      <c r="A275" s="25"/>
      <c r="B275" s="16"/>
      <c r="C275" s="11"/>
      <c r="D275" s="7" t="s">
        <v>28</v>
      </c>
      <c r="E275" s="50"/>
      <c r="F275" s="51"/>
      <c r="G275" s="51"/>
      <c r="H275" s="51"/>
      <c r="I275" s="51"/>
      <c r="J275" s="51"/>
      <c r="K275" s="52"/>
      <c r="L275" s="51"/>
    </row>
    <row r="276" spans="1:12" ht="15" x14ac:dyDescent="0.25">
      <c r="A276" s="25"/>
      <c r="B276" s="16"/>
      <c r="C276" s="11"/>
      <c r="D276" s="7" t="s">
        <v>29</v>
      </c>
      <c r="E276" s="50"/>
      <c r="F276" s="51"/>
      <c r="G276" s="51"/>
      <c r="H276" s="51"/>
      <c r="I276" s="51"/>
      <c r="J276" s="51"/>
      <c r="K276" s="52"/>
      <c r="L276" s="51"/>
    </row>
    <row r="277" spans="1:12" ht="15" x14ac:dyDescent="0.25">
      <c r="A277" s="25"/>
      <c r="B277" s="16"/>
      <c r="C277" s="11"/>
      <c r="D277" s="7" t="s">
        <v>30</v>
      </c>
      <c r="E277" s="50"/>
      <c r="F277" s="51"/>
      <c r="G277" s="51"/>
      <c r="H277" s="51"/>
      <c r="I277" s="51"/>
      <c r="J277" s="51"/>
      <c r="K277" s="52"/>
      <c r="L277" s="51"/>
    </row>
    <row r="278" spans="1:12" ht="15" x14ac:dyDescent="0.25">
      <c r="A278" s="25"/>
      <c r="B278" s="16"/>
      <c r="C278" s="11"/>
      <c r="D278" s="7" t="s">
        <v>31</v>
      </c>
      <c r="E278" s="50"/>
      <c r="F278" s="51"/>
      <c r="G278" s="51"/>
      <c r="H278" s="51"/>
      <c r="I278" s="51"/>
      <c r="J278" s="51"/>
      <c r="K278" s="52"/>
      <c r="L278" s="51"/>
    </row>
    <row r="279" spans="1:12" ht="15" x14ac:dyDescent="0.25">
      <c r="A279" s="25"/>
      <c r="B279" s="16"/>
      <c r="C279" s="11"/>
      <c r="D279" s="7" t="s">
        <v>32</v>
      </c>
      <c r="E279" s="50"/>
      <c r="F279" s="51"/>
      <c r="G279" s="51"/>
      <c r="H279" s="51"/>
      <c r="I279" s="51"/>
      <c r="J279" s="51"/>
      <c r="K279" s="52"/>
      <c r="L279" s="51"/>
    </row>
    <row r="280" spans="1:12" ht="15" x14ac:dyDescent="0.25">
      <c r="A280" s="25"/>
      <c r="B280" s="16"/>
      <c r="C280" s="11"/>
      <c r="D280" s="7" t="s">
        <v>33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 x14ac:dyDescent="0.25">
      <c r="A281" s="25"/>
      <c r="B281" s="16"/>
      <c r="C281" s="11"/>
      <c r="D281" s="6"/>
      <c r="E281" s="50"/>
      <c r="F281" s="51"/>
      <c r="G281" s="51"/>
      <c r="H281" s="51"/>
      <c r="I281" s="51"/>
      <c r="J281" s="51"/>
      <c r="K281" s="52"/>
      <c r="L281" s="51"/>
    </row>
    <row r="282" spans="1:12" ht="15" x14ac:dyDescent="0.25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5" x14ac:dyDescent="0.25">
      <c r="A283" s="26"/>
      <c r="B283" s="18"/>
      <c r="C283" s="8"/>
      <c r="D283" s="19" t="s">
        <v>39</v>
      </c>
      <c r="E283" s="9"/>
      <c r="F283" s="21">
        <f>SUM(F274:F282)</f>
        <v>0</v>
      </c>
      <c r="G283" s="21">
        <f t="shared" ref="G283" si="153">SUM(G274:G282)</f>
        <v>0</v>
      </c>
      <c r="H283" s="21">
        <f t="shared" ref="H283" si="154">SUM(H274:H282)</f>
        <v>0</v>
      </c>
      <c r="I283" s="21">
        <f t="shared" ref="I283" si="155">SUM(I274:I282)</f>
        <v>0</v>
      </c>
      <c r="J283" s="21">
        <f t="shared" ref="J283" si="156">SUM(J274:J282)</f>
        <v>0</v>
      </c>
      <c r="K283" s="27"/>
      <c r="L283" s="21">
        <f t="shared" ref="L283" ca="1" si="157">SUM(L280:L288)</f>
        <v>0</v>
      </c>
    </row>
    <row r="284" spans="1:12" ht="15" x14ac:dyDescent="0.25">
      <c r="A284" s="28">
        <f>A261</f>
        <v>1</v>
      </c>
      <c r="B284" s="14">
        <f>B261</f>
        <v>7</v>
      </c>
      <c r="C284" s="10" t="s">
        <v>34</v>
      </c>
      <c r="D284" s="12" t="s">
        <v>35</v>
      </c>
      <c r="E284" s="50"/>
      <c r="F284" s="51"/>
      <c r="G284" s="51"/>
      <c r="H284" s="51"/>
      <c r="I284" s="51"/>
      <c r="J284" s="51"/>
      <c r="K284" s="52"/>
      <c r="L284" s="51"/>
    </row>
    <row r="285" spans="1:12" ht="15" x14ac:dyDescent="0.25">
      <c r="A285" s="25"/>
      <c r="B285" s="16"/>
      <c r="C285" s="11"/>
      <c r="D285" s="12" t="s">
        <v>31</v>
      </c>
      <c r="E285" s="50"/>
      <c r="F285" s="51"/>
      <c r="G285" s="51"/>
      <c r="H285" s="51"/>
      <c r="I285" s="51"/>
      <c r="J285" s="51"/>
      <c r="K285" s="52"/>
      <c r="L285" s="51"/>
    </row>
    <row r="286" spans="1:12" ht="15" x14ac:dyDescent="0.25">
      <c r="A286" s="25"/>
      <c r="B286" s="16"/>
      <c r="C286" s="11"/>
      <c r="D286" s="6"/>
      <c r="E286" s="50"/>
      <c r="F286" s="51"/>
      <c r="G286" s="51"/>
      <c r="H286" s="51"/>
      <c r="I286" s="51"/>
      <c r="J286" s="51"/>
      <c r="K286" s="52"/>
      <c r="L286" s="51"/>
    </row>
    <row r="287" spans="1:12" ht="15" x14ac:dyDescent="0.25">
      <c r="A287" s="25"/>
      <c r="B287" s="16"/>
      <c r="C287" s="11"/>
      <c r="D287" s="6"/>
      <c r="E287" s="50"/>
      <c r="F287" s="51"/>
      <c r="G287" s="51"/>
      <c r="H287" s="51"/>
      <c r="I287" s="51"/>
      <c r="J287" s="51"/>
      <c r="K287" s="52"/>
      <c r="L287" s="51"/>
    </row>
    <row r="288" spans="1:12" ht="15" x14ac:dyDescent="0.25">
      <c r="A288" s="26"/>
      <c r="B288" s="18"/>
      <c r="C288" s="8"/>
      <c r="D288" s="19" t="s">
        <v>39</v>
      </c>
      <c r="E288" s="9"/>
      <c r="F288" s="21">
        <f>SUM(F284:F287)</f>
        <v>0</v>
      </c>
      <c r="G288" s="21">
        <f t="shared" ref="G288" si="158">SUM(G284:G287)</f>
        <v>0</v>
      </c>
      <c r="H288" s="21">
        <f t="shared" ref="H288" si="159">SUM(H284:H287)</f>
        <v>0</v>
      </c>
      <c r="I288" s="21">
        <f t="shared" ref="I288" si="160">SUM(I284:I287)</f>
        <v>0</v>
      </c>
      <c r="J288" s="21">
        <f t="shared" ref="J288" si="161">SUM(J284:J287)</f>
        <v>0</v>
      </c>
      <c r="K288" s="27"/>
      <c r="L288" s="21">
        <f t="shared" ref="L288" ca="1" si="162">SUM(L281:L287)</f>
        <v>0</v>
      </c>
    </row>
    <row r="289" spans="1:12" ht="15" x14ac:dyDescent="0.25">
      <c r="A289" s="28">
        <f>A261</f>
        <v>1</v>
      </c>
      <c r="B289" s="14">
        <f>B261</f>
        <v>7</v>
      </c>
      <c r="C289" s="10" t="s">
        <v>36</v>
      </c>
      <c r="D289" s="7" t="s">
        <v>21</v>
      </c>
      <c r="E289" s="50"/>
      <c r="F289" s="51"/>
      <c r="G289" s="51"/>
      <c r="H289" s="51"/>
      <c r="I289" s="51"/>
      <c r="J289" s="51"/>
      <c r="K289" s="52"/>
      <c r="L289" s="51"/>
    </row>
    <row r="290" spans="1:12" ht="15" x14ac:dyDescent="0.25">
      <c r="A290" s="25"/>
      <c r="B290" s="16"/>
      <c r="C290" s="11"/>
      <c r="D290" s="7" t="s">
        <v>30</v>
      </c>
      <c r="E290" s="50"/>
      <c r="F290" s="51"/>
      <c r="G290" s="51"/>
      <c r="H290" s="51"/>
      <c r="I290" s="51"/>
      <c r="J290" s="51"/>
      <c r="K290" s="52"/>
      <c r="L290" s="51"/>
    </row>
    <row r="291" spans="1:12" ht="15" x14ac:dyDescent="0.25">
      <c r="A291" s="25"/>
      <c r="B291" s="16"/>
      <c r="C291" s="11"/>
      <c r="D291" s="7" t="s">
        <v>31</v>
      </c>
      <c r="E291" s="50"/>
      <c r="F291" s="51"/>
      <c r="G291" s="51"/>
      <c r="H291" s="51"/>
      <c r="I291" s="51"/>
      <c r="J291" s="51"/>
      <c r="K291" s="52"/>
      <c r="L291" s="51"/>
    </row>
    <row r="292" spans="1:12" ht="15" x14ac:dyDescent="0.25">
      <c r="A292" s="25"/>
      <c r="B292" s="16"/>
      <c r="C292" s="11"/>
      <c r="D292" s="7" t="s">
        <v>23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 x14ac:dyDescent="0.25">
      <c r="A293" s="25"/>
      <c r="B293" s="16"/>
      <c r="C293" s="11"/>
      <c r="D293" s="6"/>
      <c r="E293" s="50"/>
      <c r="F293" s="51"/>
      <c r="G293" s="51"/>
      <c r="H293" s="51"/>
      <c r="I293" s="51"/>
      <c r="J293" s="51"/>
      <c r="K293" s="52"/>
      <c r="L293" s="51"/>
    </row>
    <row r="294" spans="1:12" ht="15" x14ac:dyDescent="0.25">
      <c r="A294" s="25"/>
      <c r="B294" s="16"/>
      <c r="C294" s="11"/>
      <c r="D294" s="6"/>
      <c r="E294" s="50"/>
      <c r="F294" s="51"/>
      <c r="G294" s="51"/>
      <c r="H294" s="51"/>
      <c r="I294" s="51"/>
      <c r="J294" s="51"/>
      <c r="K294" s="52"/>
      <c r="L294" s="51"/>
    </row>
    <row r="295" spans="1:12" ht="15" x14ac:dyDescent="0.25">
      <c r="A295" s="26"/>
      <c r="B295" s="18"/>
      <c r="C295" s="8"/>
      <c r="D295" s="19" t="s">
        <v>39</v>
      </c>
      <c r="E295" s="9"/>
      <c r="F295" s="21">
        <f>SUM(F289:F294)</f>
        <v>0</v>
      </c>
      <c r="G295" s="21">
        <f t="shared" ref="G295" si="163">SUM(G289:G294)</f>
        <v>0</v>
      </c>
      <c r="H295" s="21">
        <f t="shared" ref="H295" si="164">SUM(H289:H294)</f>
        <v>0</v>
      </c>
      <c r="I295" s="21">
        <f t="shared" ref="I295" si="165">SUM(I289:I294)</f>
        <v>0</v>
      </c>
      <c r="J295" s="21">
        <f t="shared" ref="J295" si="166">SUM(J289:J294)</f>
        <v>0</v>
      </c>
      <c r="K295" s="27"/>
      <c r="L295" s="21">
        <f t="shared" ref="L295" ca="1" si="167">SUM(L289:L297)</f>
        <v>0</v>
      </c>
    </row>
    <row r="296" spans="1:12" ht="15" x14ac:dyDescent="0.25">
      <c r="A296" s="28">
        <f>A261</f>
        <v>1</v>
      </c>
      <c r="B296" s="14">
        <f>B261</f>
        <v>7</v>
      </c>
      <c r="C296" s="10" t="s">
        <v>37</v>
      </c>
      <c r="D296" s="12" t="s">
        <v>38</v>
      </c>
      <c r="E296" s="50"/>
      <c r="F296" s="51"/>
      <c r="G296" s="51"/>
      <c r="H296" s="51"/>
      <c r="I296" s="51"/>
      <c r="J296" s="51"/>
      <c r="K296" s="52"/>
      <c r="L296" s="51"/>
    </row>
    <row r="297" spans="1:12" ht="15" x14ac:dyDescent="0.25">
      <c r="A297" s="25"/>
      <c r="B297" s="16"/>
      <c r="C297" s="11"/>
      <c r="D297" s="12" t="s">
        <v>35</v>
      </c>
      <c r="E297" s="50"/>
      <c r="F297" s="51"/>
      <c r="G297" s="51"/>
      <c r="H297" s="51"/>
      <c r="I297" s="51"/>
      <c r="J297" s="51"/>
      <c r="K297" s="52"/>
      <c r="L297" s="51"/>
    </row>
    <row r="298" spans="1:12" ht="15" x14ac:dyDescent="0.25">
      <c r="A298" s="25"/>
      <c r="B298" s="16"/>
      <c r="C298" s="11"/>
      <c r="D298" s="12" t="s">
        <v>31</v>
      </c>
      <c r="E298" s="50"/>
      <c r="F298" s="51"/>
      <c r="G298" s="51"/>
      <c r="H298" s="51"/>
      <c r="I298" s="51"/>
      <c r="J298" s="51"/>
      <c r="K298" s="52"/>
      <c r="L298" s="51"/>
    </row>
    <row r="299" spans="1:12" ht="15" x14ac:dyDescent="0.25">
      <c r="A299" s="25"/>
      <c r="B299" s="16"/>
      <c r="C299" s="11"/>
      <c r="D299" s="12" t="s">
        <v>24</v>
      </c>
      <c r="E299" s="50"/>
      <c r="F299" s="51"/>
      <c r="G299" s="51"/>
      <c r="H299" s="51"/>
      <c r="I299" s="51"/>
      <c r="J299" s="51"/>
      <c r="K299" s="52"/>
      <c r="L299" s="51"/>
    </row>
    <row r="300" spans="1:12" ht="15" x14ac:dyDescent="0.25">
      <c r="A300" s="25"/>
      <c r="B300" s="16"/>
      <c r="C300" s="11"/>
      <c r="D300" s="6"/>
      <c r="E300" s="50"/>
      <c r="F300" s="51"/>
      <c r="G300" s="51"/>
      <c r="H300" s="51"/>
      <c r="I300" s="51"/>
      <c r="J300" s="51"/>
      <c r="K300" s="52"/>
      <c r="L300" s="51"/>
    </row>
    <row r="301" spans="1:12" ht="15" x14ac:dyDescent="0.25">
      <c r="A301" s="25"/>
      <c r="B301" s="16"/>
      <c r="C301" s="11"/>
      <c r="D301" s="6"/>
      <c r="E301" s="50"/>
      <c r="F301" s="51"/>
      <c r="G301" s="51"/>
      <c r="H301" s="51"/>
      <c r="I301" s="51"/>
      <c r="J301" s="51"/>
      <c r="K301" s="52"/>
      <c r="L301" s="51"/>
    </row>
    <row r="302" spans="1:12" ht="15" x14ac:dyDescent="0.25">
      <c r="A302" s="26"/>
      <c r="B302" s="18"/>
      <c r="C302" s="8"/>
      <c r="D302" s="20" t="s">
        <v>39</v>
      </c>
      <c r="E302" s="9"/>
      <c r="F302" s="21">
        <f>SUM(F296:F301)</f>
        <v>0</v>
      </c>
      <c r="G302" s="21">
        <f t="shared" ref="G302" si="168">SUM(G296:G301)</f>
        <v>0</v>
      </c>
      <c r="H302" s="21">
        <f t="shared" ref="H302" si="169">SUM(H296:H301)</f>
        <v>0</v>
      </c>
      <c r="I302" s="21">
        <f t="shared" ref="I302" si="170">SUM(I296:I301)</f>
        <v>0</v>
      </c>
      <c r="J302" s="21">
        <f t="shared" ref="J302" si="171">SUM(J296:J301)</f>
        <v>0</v>
      </c>
      <c r="K302" s="27"/>
      <c r="L302" s="21">
        <f t="shared" ref="L302" ca="1" si="172">SUM(L296:L304)</f>
        <v>0</v>
      </c>
    </row>
    <row r="303" spans="1:12" ht="15.75" customHeight="1" thickBot="1" x14ac:dyDescent="0.25">
      <c r="A303" s="31">
        <f>A261</f>
        <v>1</v>
      </c>
      <c r="B303" s="32">
        <f>B261</f>
        <v>7</v>
      </c>
      <c r="C303" s="87" t="s">
        <v>4</v>
      </c>
      <c r="D303" s="88"/>
      <c r="E303" s="33"/>
      <c r="F303" s="34">
        <f>F269+F273+F283+F288+F295+F302</f>
        <v>0</v>
      </c>
      <c r="G303" s="34">
        <f t="shared" ref="G303" si="173">G269+G273+G283+G288+G295+G302</f>
        <v>0</v>
      </c>
      <c r="H303" s="34">
        <f t="shared" ref="H303" si="174">H269+H273+H283+H288+H295+H302</f>
        <v>0</v>
      </c>
      <c r="I303" s="34">
        <f t="shared" ref="I303" si="175">I269+I273+I283+I288+I295+I302</f>
        <v>0</v>
      </c>
      <c r="J303" s="34">
        <f t="shared" ref="J303" si="176">J269+J273+J283+J288+J295+J302</f>
        <v>0</v>
      </c>
      <c r="K303" s="35"/>
      <c r="L303" s="34">
        <v>0</v>
      </c>
    </row>
    <row r="304" spans="1:12" ht="108" x14ac:dyDescent="0.25">
      <c r="A304" s="22">
        <v>2</v>
      </c>
      <c r="B304" s="23">
        <v>1</v>
      </c>
      <c r="C304" s="24" t="s">
        <v>20</v>
      </c>
      <c r="D304" s="24" t="s">
        <v>27</v>
      </c>
      <c r="E304" s="59" t="s">
        <v>82</v>
      </c>
      <c r="F304" s="68">
        <v>10</v>
      </c>
      <c r="G304" s="61">
        <v>2.63</v>
      </c>
      <c r="H304" s="61">
        <v>2.66</v>
      </c>
      <c r="I304" s="61">
        <v>0</v>
      </c>
      <c r="J304" s="61">
        <v>34.333333333333336</v>
      </c>
      <c r="K304" s="66" t="s">
        <v>86</v>
      </c>
      <c r="L304" s="48"/>
    </row>
    <row r="305" spans="1:12" ht="28.5" x14ac:dyDescent="0.25">
      <c r="A305" s="25"/>
      <c r="B305" s="16"/>
      <c r="C305" s="11"/>
      <c r="D305" s="7" t="s">
        <v>21</v>
      </c>
      <c r="E305" s="59" t="s">
        <v>83</v>
      </c>
      <c r="F305" s="62">
        <v>228</v>
      </c>
      <c r="G305" s="61">
        <v>11.97</v>
      </c>
      <c r="H305" s="61">
        <v>17.05</v>
      </c>
      <c r="I305" s="61">
        <v>41.356999999999999</v>
      </c>
      <c r="J305" s="61">
        <v>324.8</v>
      </c>
      <c r="K305" s="75" t="s">
        <v>51</v>
      </c>
      <c r="L305" s="51"/>
    </row>
    <row r="306" spans="1:12" ht="108" x14ac:dyDescent="0.25">
      <c r="A306" s="25"/>
      <c r="B306" s="16"/>
      <c r="C306" s="11"/>
      <c r="D306" s="7" t="s">
        <v>22</v>
      </c>
      <c r="E306" s="59" t="s">
        <v>57</v>
      </c>
      <c r="F306" s="62">
        <v>200</v>
      </c>
      <c r="G306" s="61">
        <v>0.66200000000000003</v>
      </c>
      <c r="H306" s="61">
        <v>9.0000000000000011E-2</v>
      </c>
      <c r="I306" s="61">
        <v>12.03</v>
      </c>
      <c r="J306" s="61">
        <v>92.9</v>
      </c>
      <c r="K306" s="66" t="s">
        <v>85</v>
      </c>
      <c r="L306" s="51"/>
    </row>
    <row r="307" spans="1:12" ht="120" x14ac:dyDescent="0.25">
      <c r="A307" s="25"/>
      <c r="B307" s="16"/>
      <c r="C307" s="11"/>
      <c r="D307" s="7" t="s">
        <v>23</v>
      </c>
      <c r="E307" s="59" t="s">
        <v>48</v>
      </c>
      <c r="F307" s="60">
        <v>25</v>
      </c>
      <c r="G307" s="61">
        <v>1.9</v>
      </c>
      <c r="H307" s="61">
        <v>0.2</v>
      </c>
      <c r="I307" s="61">
        <v>12.3</v>
      </c>
      <c r="J307" s="61">
        <v>58.75</v>
      </c>
      <c r="K307" s="66" t="s">
        <v>68</v>
      </c>
      <c r="L307" s="51"/>
    </row>
    <row r="308" spans="1:12" ht="120" x14ac:dyDescent="0.25">
      <c r="A308" s="25"/>
      <c r="B308" s="16"/>
      <c r="C308" s="11"/>
      <c r="D308" s="7" t="s">
        <v>23</v>
      </c>
      <c r="E308" s="59" t="s">
        <v>47</v>
      </c>
      <c r="F308" s="60">
        <v>40</v>
      </c>
      <c r="G308" s="61">
        <v>3.0399999999999996</v>
      </c>
      <c r="H308" s="61">
        <v>0.32</v>
      </c>
      <c r="I308" s="61">
        <v>19.680000000000003</v>
      </c>
      <c r="J308" s="61">
        <v>94.000000000000014</v>
      </c>
      <c r="K308" s="66" t="s">
        <v>62</v>
      </c>
      <c r="L308" s="51"/>
    </row>
    <row r="309" spans="1:12" ht="15" x14ac:dyDescent="0.25">
      <c r="A309" s="25"/>
      <c r="B309" s="16"/>
      <c r="C309" s="11"/>
      <c r="D309" s="6" t="s">
        <v>27</v>
      </c>
      <c r="E309" s="50"/>
      <c r="F309" s="51"/>
      <c r="G309" s="51"/>
      <c r="H309" s="51"/>
      <c r="I309" s="51"/>
      <c r="J309" s="51"/>
      <c r="K309" s="52"/>
      <c r="L309" s="51"/>
    </row>
    <row r="310" spans="1:12" ht="15" x14ac:dyDescent="0.25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5.75" x14ac:dyDescent="0.25">
      <c r="A311" s="26"/>
      <c r="B311" s="18"/>
      <c r="C311" s="8"/>
      <c r="D311" s="19" t="s">
        <v>39</v>
      </c>
      <c r="E311" s="9"/>
      <c r="F311" s="76">
        <v>503</v>
      </c>
      <c r="G311" s="77">
        <f>SUM(G304:G308)</f>
        <v>20.202000000000002</v>
      </c>
      <c r="H311" s="77">
        <f>SUM(H304:H308)</f>
        <v>20.32</v>
      </c>
      <c r="I311" s="77">
        <f>SUM(I304:I308)</f>
        <v>85.367000000000004</v>
      </c>
      <c r="J311" s="77">
        <f>SUM(J304:J308)</f>
        <v>604.7833333333333</v>
      </c>
      <c r="K311" s="27"/>
      <c r="L311" s="21">
        <v>69.430000000000007</v>
      </c>
    </row>
    <row r="312" spans="1:12" ht="15" x14ac:dyDescent="0.25">
      <c r="A312" s="28">
        <f>A304</f>
        <v>2</v>
      </c>
      <c r="B312" s="14">
        <f>B304</f>
        <v>1</v>
      </c>
      <c r="C312" s="10" t="s">
        <v>25</v>
      </c>
      <c r="D312" s="12" t="s">
        <v>24</v>
      </c>
      <c r="E312" s="50"/>
      <c r="F312" s="51"/>
      <c r="G312" s="51"/>
      <c r="H312" s="51"/>
      <c r="I312" s="51"/>
      <c r="J312" s="51"/>
      <c r="K312" s="52"/>
      <c r="L312" s="51"/>
    </row>
    <row r="313" spans="1:12" ht="15" x14ac:dyDescent="0.25">
      <c r="A313" s="25"/>
      <c r="B313" s="16"/>
      <c r="C313" s="11"/>
      <c r="D313" s="6"/>
      <c r="E313" s="50"/>
      <c r="F313" s="51"/>
      <c r="G313" s="51"/>
      <c r="H313" s="51"/>
      <c r="I313" s="51"/>
      <c r="J313" s="51"/>
      <c r="K313" s="52"/>
      <c r="L313" s="51"/>
    </row>
    <row r="314" spans="1:12" ht="15" x14ac:dyDescent="0.25">
      <c r="A314" s="25"/>
      <c r="B314" s="16"/>
      <c r="C314" s="11"/>
      <c r="D314" s="6"/>
      <c r="E314" s="50"/>
      <c r="F314" s="51"/>
      <c r="G314" s="51"/>
      <c r="H314" s="51"/>
      <c r="I314" s="51"/>
      <c r="J314" s="51"/>
      <c r="K314" s="52"/>
      <c r="L314" s="51"/>
    </row>
    <row r="315" spans="1:12" ht="15" x14ac:dyDescent="0.25">
      <c r="A315" s="26"/>
      <c r="B315" s="18"/>
      <c r="C315" s="8"/>
      <c r="D315" s="19" t="s">
        <v>39</v>
      </c>
      <c r="E315" s="9"/>
      <c r="F315" s="21">
        <f>SUM(F312:F314)</f>
        <v>0</v>
      </c>
      <c r="G315" s="21">
        <f t="shared" ref="G315" si="177">SUM(G312:G314)</f>
        <v>0</v>
      </c>
      <c r="H315" s="21">
        <f t="shared" ref="H315" si="178">SUM(H312:H314)</f>
        <v>0</v>
      </c>
      <c r="I315" s="21">
        <f t="shared" ref="I315" si="179">SUM(I312:I314)</f>
        <v>0</v>
      </c>
      <c r="J315" s="21">
        <f t="shared" ref="J315" si="180">SUM(J312:J314)</f>
        <v>0</v>
      </c>
      <c r="K315" s="27"/>
      <c r="L315" s="21">
        <f t="shared" ref="L315" ca="1" si="181">SUM(L312:L320)</f>
        <v>0</v>
      </c>
    </row>
    <row r="316" spans="1:12" ht="15" x14ac:dyDescent="0.25">
      <c r="A316" s="28">
        <f>A304</f>
        <v>2</v>
      </c>
      <c r="B316" s="14">
        <f>B304</f>
        <v>1</v>
      </c>
      <c r="C316" s="10" t="s">
        <v>26</v>
      </c>
      <c r="D316" s="7" t="s">
        <v>27</v>
      </c>
      <c r="E316" s="50"/>
      <c r="F316" s="51"/>
      <c r="G316" s="51"/>
      <c r="H316" s="51"/>
      <c r="I316" s="51"/>
      <c r="J316" s="51"/>
      <c r="K316" s="52"/>
      <c r="L316" s="51"/>
    </row>
    <row r="317" spans="1:12" ht="15" x14ac:dyDescent="0.25">
      <c r="A317" s="25"/>
      <c r="B317" s="16"/>
      <c r="C317" s="11"/>
      <c r="D317" s="7" t="s">
        <v>28</v>
      </c>
      <c r="E317" s="50"/>
      <c r="F317" s="51"/>
      <c r="G317" s="51"/>
      <c r="H317" s="51"/>
      <c r="I317" s="51"/>
      <c r="J317" s="51"/>
      <c r="K317" s="52"/>
      <c r="L317" s="51"/>
    </row>
    <row r="318" spans="1:12" ht="15" x14ac:dyDescent="0.25">
      <c r="A318" s="25"/>
      <c r="B318" s="16"/>
      <c r="C318" s="11"/>
      <c r="D318" s="7" t="s">
        <v>29</v>
      </c>
      <c r="E318" s="50"/>
      <c r="F318" s="51"/>
      <c r="G318" s="51"/>
      <c r="H318" s="51"/>
      <c r="I318" s="51"/>
      <c r="J318" s="51"/>
      <c r="K318" s="52"/>
      <c r="L318" s="51"/>
    </row>
    <row r="319" spans="1:12" ht="15" x14ac:dyDescent="0.25">
      <c r="A319" s="25"/>
      <c r="B319" s="16"/>
      <c r="C319" s="11"/>
      <c r="D319" s="7" t="s">
        <v>30</v>
      </c>
      <c r="E319" s="50"/>
      <c r="F319" s="51"/>
      <c r="G319" s="51"/>
      <c r="H319" s="51"/>
      <c r="I319" s="51"/>
      <c r="J319" s="51"/>
      <c r="K319" s="52"/>
      <c r="L319" s="51"/>
    </row>
    <row r="320" spans="1:12" ht="15" x14ac:dyDescent="0.25">
      <c r="A320" s="25"/>
      <c r="B320" s="16"/>
      <c r="C320" s="11"/>
      <c r="D320" s="7" t="s">
        <v>31</v>
      </c>
      <c r="E320" s="50"/>
      <c r="F320" s="51"/>
      <c r="G320" s="51"/>
      <c r="H320" s="51"/>
      <c r="I320" s="51"/>
      <c r="J320" s="51"/>
      <c r="K320" s="52"/>
      <c r="L320" s="51"/>
    </row>
    <row r="321" spans="1:12" ht="15" x14ac:dyDescent="0.25">
      <c r="A321" s="25"/>
      <c r="B321" s="16"/>
      <c r="C321" s="11"/>
      <c r="D321" s="7" t="s">
        <v>32</v>
      </c>
      <c r="E321" s="50"/>
      <c r="F321" s="51"/>
      <c r="G321" s="51"/>
      <c r="H321" s="51"/>
      <c r="I321" s="51"/>
      <c r="J321" s="51"/>
      <c r="K321" s="52"/>
      <c r="L321" s="51"/>
    </row>
    <row r="322" spans="1:12" ht="15" x14ac:dyDescent="0.25">
      <c r="A322" s="25"/>
      <c r="B322" s="16"/>
      <c r="C322" s="11"/>
      <c r="D322" s="7" t="s">
        <v>33</v>
      </c>
      <c r="E322" s="50"/>
      <c r="F322" s="51"/>
      <c r="G322" s="51"/>
      <c r="H322" s="51"/>
      <c r="I322" s="51"/>
      <c r="J322" s="51"/>
      <c r="K322" s="52"/>
      <c r="L322" s="51"/>
    </row>
    <row r="323" spans="1:12" ht="15" x14ac:dyDescent="0.25">
      <c r="A323" s="25"/>
      <c r="B323" s="16"/>
      <c r="C323" s="11"/>
      <c r="D323" s="6"/>
      <c r="E323" s="50"/>
      <c r="F323" s="51"/>
      <c r="G323" s="51"/>
      <c r="H323" s="51"/>
      <c r="I323" s="51"/>
      <c r="J323" s="51"/>
      <c r="K323" s="52"/>
      <c r="L323" s="51"/>
    </row>
    <row r="324" spans="1:12" ht="15" x14ac:dyDescent="0.25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5" x14ac:dyDescent="0.25">
      <c r="A325" s="26"/>
      <c r="B325" s="18"/>
      <c r="C325" s="8"/>
      <c r="D325" s="19" t="s">
        <v>39</v>
      </c>
      <c r="E325" s="9"/>
      <c r="F325" s="21">
        <f>SUM(F316:F324)</f>
        <v>0</v>
      </c>
      <c r="G325" s="21">
        <f t="shared" ref="G325" si="182">SUM(G316:G324)</f>
        <v>0</v>
      </c>
      <c r="H325" s="21">
        <f t="shared" ref="H325" si="183">SUM(H316:H324)</f>
        <v>0</v>
      </c>
      <c r="I325" s="21">
        <f t="shared" ref="I325" si="184">SUM(I316:I324)</f>
        <v>0</v>
      </c>
      <c r="J325" s="21">
        <f t="shared" ref="J325" si="185">SUM(J316:J324)</f>
        <v>0</v>
      </c>
      <c r="K325" s="27"/>
      <c r="L325" s="21">
        <f t="shared" ref="L325" ca="1" si="186">SUM(L322:L330)</f>
        <v>0</v>
      </c>
    </row>
    <row r="326" spans="1:12" ht="15" x14ac:dyDescent="0.25">
      <c r="A326" s="28">
        <f>A304</f>
        <v>2</v>
      </c>
      <c r="B326" s="14">
        <f>B304</f>
        <v>1</v>
      </c>
      <c r="C326" s="10" t="s">
        <v>34</v>
      </c>
      <c r="D326" s="12" t="s">
        <v>35</v>
      </c>
      <c r="E326" s="50"/>
      <c r="F326" s="51"/>
      <c r="G326" s="51"/>
      <c r="H326" s="51"/>
      <c r="I326" s="51"/>
      <c r="J326" s="51"/>
      <c r="K326" s="52"/>
      <c r="L326" s="51"/>
    </row>
    <row r="327" spans="1:12" ht="15" x14ac:dyDescent="0.25">
      <c r="A327" s="25"/>
      <c r="B327" s="16"/>
      <c r="C327" s="11"/>
      <c r="D327" s="12" t="s">
        <v>31</v>
      </c>
      <c r="E327" s="50"/>
      <c r="F327" s="51"/>
      <c r="G327" s="51"/>
      <c r="H327" s="51"/>
      <c r="I327" s="51"/>
      <c r="J327" s="51"/>
      <c r="K327" s="52"/>
      <c r="L327" s="51"/>
    </row>
    <row r="328" spans="1:12" ht="15" x14ac:dyDescent="0.25">
      <c r="A328" s="25"/>
      <c r="B328" s="16"/>
      <c r="C328" s="11"/>
      <c r="D328" s="6"/>
      <c r="E328" s="50"/>
      <c r="F328" s="51"/>
      <c r="G328" s="51"/>
      <c r="H328" s="51"/>
      <c r="I328" s="51"/>
      <c r="J328" s="51"/>
      <c r="K328" s="52"/>
      <c r="L328" s="51"/>
    </row>
    <row r="329" spans="1:12" ht="15" x14ac:dyDescent="0.25">
      <c r="A329" s="25"/>
      <c r="B329" s="16"/>
      <c r="C329" s="11"/>
      <c r="D329" s="6"/>
      <c r="E329" s="50"/>
      <c r="F329" s="51"/>
      <c r="G329" s="51"/>
      <c r="H329" s="51"/>
      <c r="I329" s="51"/>
      <c r="J329" s="51"/>
      <c r="K329" s="52"/>
      <c r="L329" s="51"/>
    </row>
    <row r="330" spans="1:12" ht="15" x14ac:dyDescent="0.25">
      <c r="A330" s="26"/>
      <c r="B330" s="18"/>
      <c r="C330" s="8"/>
      <c r="D330" s="19" t="s">
        <v>39</v>
      </c>
      <c r="E330" s="9"/>
      <c r="F330" s="21">
        <f>SUM(F326:F329)</f>
        <v>0</v>
      </c>
      <c r="G330" s="21">
        <f t="shared" ref="G330" si="187">SUM(G326:G329)</f>
        <v>0</v>
      </c>
      <c r="H330" s="21">
        <f t="shared" ref="H330" si="188">SUM(H326:H329)</f>
        <v>0</v>
      </c>
      <c r="I330" s="21">
        <f t="shared" ref="I330" si="189">SUM(I326:I329)</f>
        <v>0</v>
      </c>
      <c r="J330" s="21">
        <f t="shared" ref="J330" si="190">SUM(J326:J329)</f>
        <v>0</v>
      </c>
      <c r="K330" s="27"/>
      <c r="L330" s="21">
        <f t="shared" ref="L330" ca="1" si="191">SUM(L323:L329)</f>
        <v>0</v>
      </c>
    </row>
    <row r="331" spans="1:12" ht="15" x14ac:dyDescent="0.25">
      <c r="A331" s="28">
        <f>A304</f>
        <v>2</v>
      </c>
      <c r="B331" s="14">
        <f>B304</f>
        <v>1</v>
      </c>
      <c r="C331" s="10" t="s">
        <v>36</v>
      </c>
      <c r="D331" s="7" t="s">
        <v>21</v>
      </c>
      <c r="E331" s="50"/>
      <c r="F331" s="51"/>
      <c r="G331" s="51"/>
      <c r="H331" s="51"/>
      <c r="I331" s="51"/>
      <c r="J331" s="51"/>
      <c r="K331" s="52"/>
      <c r="L331" s="51"/>
    </row>
    <row r="332" spans="1:12" ht="15" x14ac:dyDescent="0.25">
      <c r="A332" s="25"/>
      <c r="B332" s="16"/>
      <c r="C332" s="11"/>
      <c r="D332" s="7" t="s">
        <v>30</v>
      </c>
      <c r="E332" s="50"/>
      <c r="F332" s="51"/>
      <c r="G332" s="51"/>
      <c r="H332" s="51"/>
      <c r="I332" s="51"/>
      <c r="J332" s="51"/>
      <c r="K332" s="52"/>
      <c r="L332" s="51"/>
    </row>
    <row r="333" spans="1:12" ht="15" x14ac:dyDescent="0.25">
      <c r="A333" s="25"/>
      <c r="B333" s="16"/>
      <c r="C333" s="11"/>
      <c r="D333" s="7" t="s">
        <v>31</v>
      </c>
      <c r="E333" s="50"/>
      <c r="F333" s="51"/>
      <c r="G333" s="51"/>
      <c r="H333" s="51"/>
      <c r="I333" s="51"/>
      <c r="J333" s="51"/>
      <c r="K333" s="52"/>
      <c r="L333" s="51"/>
    </row>
    <row r="334" spans="1:12" ht="15" x14ac:dyDescent="0.25">
      <c r="A334" s="25"/>
      <c r="B334" s="16"/>
      <c r="C334" s="11"/>
      <c r="D334" s="7" t="s">
        <v>23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 x14ac:dyDescent="0.25">
      <c r="A335" s="25"/>
      <c r="B335" s="16"/>
      <c r="C335" s="11"/>
      <c r="D335" s="6"/>
      <c r="E335" s="50"/>
      <c r="F335" s="51"/>
      <c r="G335" s="51"/>
      <c r="H335" s="51"/>
      <c r="I335" s="51"/>
      <c r="J335" s="51"/>
      <c r="K335" s="52"/>
      <c r="L335" s="51"/>
    </row>
    <row r="336" spans="1:12" ht="15" x14ac:dyDescent="0.25">
      <c r="A336" s="25"/>
      <c r="B336" s="16"/>
      <c r="C336" s="11"/>
      <c r="D336" s="6"/>
      <c r="E336" s="50"/>
      <c r="F336" s="51"/>
      <c r="G336" s="51"/>
      <c r="H336" s="51"/>
      <c r="I336" s="51"/>
      <c r="J336" s="51"/>
      <c r="K336" s="52"/>
      <c r="L336" s="51"/>
    </row>
    <row r="337" spans="1:12" ht="15" x14ac:dyDescent="0.25">
      <c r="A337" s="26"/>
      <c r="B337" s="18"/>
      <c r="C337" s="8"/>
      <c r="D337" s="19" t="s">
        <v>39</v>
      </c>
      <c r="E337" s="9"/>
      <c r="F337" s="21">
        <f>SUM(F331:F336)</f>
        <v>0</v>
      </c>
      <c r="G337" s="21">
        <f t="shared" ref="G337" si="192">SUM(G331:G336)</f>
        <v>0</v>
      </c>
      <c r="H337" s="21">
        <f t="shared" ref="H337" si="193">SUM(H331:H336)</f>
        <v>0</v>
      </c>
      <c r="I337" s="21">
        <f t="shared" ref="I337" si="194">SUM(I331:I336)</f>
        <v>0</v>
      </c>
      <c r="J337" s="21">
        <f t="shared" ref="J337" si="195">SUM(J331:J336)</f>
        <v>0</v>
      </c>
      <c r="K337" s="27"/>
      <c r="L337" s="21">
        <f t="shared" ref="L337" ca="1" si="196">SUM(L331:L339)</f>
        <v>0</v>
      </c>
    </row>
    <row r="338" spans="1:12" ht="15" x14ac:dyDescent="0.25">
      <c r="A338" s="28">
        <f>A304</f>
        <v>2</v>
      </c>
      <c r="B338" s="14">
        <f>B304</f>
        <v>1</v>
      </c>
      <c r="C338" s="10" t="s">
        <v>37</v>
      </c>
      <c r="D338" s="12" t="s">
        <v>38</v>
      </c>
      <c r="E338" s="50"/>
      <c r="F338" s="51"/>
      <c r="G338" s="51"/>
      <c r="H338" s="51"/>
      <c r="I338" s="51"/>
      <c r="J338" s="51"/>
      <c r="K338" s="52"/>
      <c r="L338" s="51"/>
    </row>
    <row r="339" spans="1:12" ht="15" x14ac:dyDescent="0.25">
      <c r="A339" s="25"/>
      <c r="B339" s="16"/>
      <c r="C339" s="11"/>
      <c r="D339" s="12" t="s">
        <v>35</v>
      </c>
      <c r="E339" s="50"/>
      <c r="F339" s="51"/>
      <c r="G339" s="51"/>
      <c r="H339" s="51"/>
      <c r="I339" s="51"/>
      <c r="J339" s="51"/>
      <c r="K339" s="52"/>
      <c r="L339" s="51"/>
    </row>
    <row r="340" spans="1:12" ht="15" x14ac:dyDescent="0.25">
      <c r="A340" s="25"/>
      <c r="B340" s="16"/>
      <c r="C340" s="11"/>
      <c r="D340" s="12" t="s">
        <v>31</v>
      </c>
      <c r="E340" s="50"/>
      <c r="F340" s="51"/>
      <c r="G340" s="51"/>
      <c r="H340" s="51"/>
      <c r="I340" s="51"/>
      <c r="J340" s="51"/>
      <c r="K340" s="52"/>
      <c r="L340" s="51"/>
    </row>
    <row r="341" spans="1:12" ht="15" x14ac:dyDescent="0.25">
      <c r="A341" s="25"/>
      <c r="B341" s="16"/>
      <c r="C341" s="11"/>
      <c r="D341" s="12" t="s">
        <v>24</v>
      </c>
      <c r="E341" s="50"/>
      <c r="F341" s="51"/>
      <c r="G341" s="51"/>
      <c r="H341" s="51"/>
      <c r="I341" s="51"/>
      <c r="J341" s="51"/>
      <c r="K341" s="52"/>
      <c r="L341" s="51"/>
    </row>
    <row r="342" spans="1:12" ht="15" x14ac:dyDescent="0.25">
      <c r="A342" s="25"/>
      <c r="B342" s="16"/>
      <c r="C342" s="11"/>
      <c r="D342" s="6"/>
      <c r="E342" s="50"/>
      <c r="F342" s="51"/>
      <c r="G342" s="51"/>
      <c r="H342" s="51"/>
      <c r="I342" s="51"/>
      <c r="J342" s="51"/>
      <c r="K342" s="52"/>
      <c r="L342" s="51"/>
    </row>
    <row r="343" spans="1:12" ht="15" x14ac:dyDescent="0.25">
      <c r="A343" s="25"/>
      <c r="B343" s="16"/>
      <c r="C343" s="11"/>
      <c r="D343" s="6"/>
      <c r="E343" s="50"/>
      <c r="F343" s="51"/>
      <c r="G343" s="51"/>
      <c r="H343" s="51"/>
      <c r="I343" s="51"/>
      <c r="J343" s="51"/>
      <c r="K343" s="52"/>
      <c r="L343" s="51"/>
    </row>
    <row r="344" spans="1:12" ht="15" x14ac:dyDescent="0.25">
      <c r="A344" s="26"/>
      <c r="B344" s="18"/>
      <c r="C344" s="8"/>
      <c r="D344" s="20" t="s">
        <v>39</v>
      </c>
      <c r="E344" s="9"/>
      <c r="F344" s="21">
        <f>SUM(F338:F343)</f>
        <v>0</v>
      </c>
      <c r="G344" s="21">
        <f t="shared" ref="G344" si="197">SUM(G338:G343)</f>
        <v>0</v>
      </c>
      <c r="H344" s="21">
        <f t="shared" ref="H344" si="198">SUM(H338:H343)</f>
        <v>0</v>
      </c>
      <c r="I344" s="21">
        <f t="shared" ref="I344" si="199">SUM(I338:I343)</f>
        <v>0</v>
      </c>
      <c r="J344" s="21">
        <f t="shared" ref="J344" si="200">SUM(J338:J343)</f>
        <v>0</v>
      </c>
      <c r="K344" s="27"/>
      <c r="L344" s="21">
        <f t="shared" ref="L344" ca="1" si="201">SUM(L338:L346)</f>
        <v>0</v>
      </c>
    </row>
    <row r="345" spans="1:12" ht="15.75" customHeight="1" thickBot="1" x14ac:dyDescent="0.25">
      <c r="A345" s="31">
        <f>A304</f>
        <v>2</v>
      </c>
      <c r="B345" s="32">
        <f>B304</f>
        <v>1</v>
      </c>
      <c r="C345" s="87" t="s">
        <v>4</v>
      </c>
      <c r="D345" s="88"/>
      <c r="E345" s="33"/>
      <c r="F345" s="34">
        <f>F311+F315+F325+F330+F337+F344</f>
        <v>503</v>
      </c>
      <c r="G345" s="65">
        <f>G304+G305+G306+G307+G308</f>
        <v>20.202000000000002</v>
      </c>
      <c r="H345" s="34">
        <f t="shared" ref="H345" si="202">H311+H315+H325+H330+H337+H344</f>
        <v>20.32</v>
      </c>
      <c r="I345" s="34">
        <f t="shared" ref="I345" si="203">I311+I315+I325+I330+I337+I344</f>
        <v>85.367000000000004</v>
      </c>
      <c r="J345" s="34">
        <f t="shared" ref="J345" si="204">J311+J315+J325+J330+J337+J344</f>
        <v>604.7833333333333</v>
      </c>
      <c r="K345" s="35"/>
      <c r="L345" s="34">
        <v>69.430000000000007</v>
      </c>
    </row>
    <row r="346" spans="1:12" ht="108" x14ac:dyDescent="0.25">
      <c r="A346" s="15">
        <v>2</v>
      </c>
      <c r="B346" s="16">
        <v>2</v>
      </c>
      <c r="C346" s="24" t="s">
        <v>20</v>
      </c>
      <c r="D346" s="5" t="s">
        <v>27</v>
      </c>
      <c r="E346" s="80" t="s">
        <v>87</v>
      </c>
      <c r="F346" s="81">
        <v>60</v>
      </c>
      <c r="G346" s="61">
        <v>0.8448</v>
      </c>
      <c r="H346" s="61">
        <v>3.6071999999999997</v>
      </c>
      <c r="I346" s="61">
        <v>4.9559999999999995</v>
      </c>
      <c r="J346" s="61">
        <v>55.68</v>
      </c>
      <c r="K346" s="66" t="s">
        <v>90</v>
      </c>
      <c r="L346" s="48"/>
    </row>
    <row r="347" spans="1:12" ht="108.75" x14ac:dyDescent="0.25">
      <c r="A347" s="15"/>
      <c r="B347" s="16"/>
      <c r="C347" s="11"/>
      <c r="D347" s="6" t="s">
        <v>21</v>
      </c>
      <c r="E347" s="59" t="s">
        <v>88</v>
      </c>
      <c r="F347" s="68">
        <v>95</v>
      </c>
      <c r="G347" s="61">
        <v>8.4600000000000009</v>
      </c>
      <c r="H347" s="61">
        <v>6.8192000000000004</v>
      </c>
      <c r="I347" s="61">
        <v>12.183399999999999</v>
      </c>
      <c r="J347" s="61">
        <v>148.32</v>
      </c>
      <c r="K347" s="70" t="s">
        <v>91</v>
      </c>
      <c r="L347" s="51"/>
    </row>
    <row r="348" spans="1:12" ht="108" x14ac:dyDescent="0.25">
      <c r="A348" s="15"/>
      <c r="B348" s="16"/>
      <c r="C348" s="11"/>
      <c r="D348" s="7" t="s">
        <v>21</v>
      </c>
      <c r="E348" s="59" t="s">
        <v>89</v>
      </c>
      <c r="F348" s="68">
        <v>150</v>
      </c>
      <c r="G348" s="61">
        <v>3.1949999999999998</v>
      </c>
      <c r="H348" s="71">
        <v>4.17</v>
      </c>
      <c r="I348" s="71">
        <v>18.78</v>
      </c>
      <c r="J348" s="61">
        <v>132</v>
      </c>
      <c r="K348" s="66" t="s">
        <v>71</v>
      </c>
      <c r="L348" s="51"/>
    </row>
    <row r="349" spans="1:12" ht="108" x14ac:dyDescent="0.25">
      <c r="A349" s="15"/>
      <c r="B349" s="16"/>
      <c r="C349" s="11"/>
      <c r="D349" s="7" t="s">
        <v>22</v>
      </c>
      <c r="E349" s="59" t="s">
        <v>49</v>
      </c>
      <c r="F349" s="62">
        <v>200</v>
      </c>
      <c r="G349" s="61">
        <v>7.0000000000000007E-2</v>
      </c>
      <c r="H349" s="61">
        <v>0.02</v>
      </c>
      <c r="I349" s="61">
        <v>10.01</v>
      </c>
      <c r="J349" s="61">
        <v>40</v>
      </c>
      <c r="K349" s="66" t="s">
        <v>61</v>
      </c>
      <c r="L349" s="51"/>
    </row>
    <row r="350" spans="1:12" ht="120" x14ac:dyDescent="0.25">
      <c r="A350" s="15"/>
      <c r="B350" s="16"/>
      <c r="C350" s="11"/>
      <c r="D350" s="7" t="s">
        <v>23</v>
      </c>
      <c r="E350" s="67" t="s">
        <v>48</v>
      </c>
      <c r="F350" s="60">
        <v>20</v>
      </c>
      <c r="G350" s="61">
        <v>1.52</v>
      </c>
      <c r="H350" s="61">
        <v>0.16000000000000003</v>
      </c>
      <c r="I350" s="61">
        <v>9.8400000000000016</v>
      </c>
      <c r="J350" s="61">
        <v>47.000000000000007</v>
      </c>
      <c r="K350" s="66" t="s">
        <v>68</v>
      </c>
      <c r="L350" s="51"/>
    </row>
    <row r="351" spans="1:12" ht="120" x14ac:dyDescent="0.25">
      <c r="A351" s="15"/>
      <c r="B351" s="16"/>
      <c r="C351" s="11"/>
      <c r="D351" s="6" t="s">
        <v>23</v>
      </c>
      <c r="E351" s="59" t="s">
        <v>47</v>
      </c>
      <c r="F351" s="60">
        <v>30</v>
      </c>
      <c r="G351" s="61">
        <v>1.9799999999999998</v>
      </c>
      <c r="H351" s="61">
        <v>0.36</v>
      </c>
      <c r="I351" s="61">
        <v>11.88</v>
      </c>
      <c r="J351" s="61">
        <v>59.4</v>
      </c>
      <c r="K351" s="66" t="s">
        <v>62</v>
      </c>
      <c r="L351" s="51"/>
    </row>
    <row r="352" spans="1:12" ht="15" x14ac:dyDescent="0.25">
      <c r="A352" s="15"/>
      <c r="B352" s="16"/>
      <c r="C352" s="11"/>
      <c r="D352" s="6" t="s">
        <v>46</v>
      </c>
      <c r="E352" s="50"/>
      <c r="F352" s="51"/>
      <c r="G352" s="51"/>
      <c r="H352" s="51"/>
      <c r="I352" s="51"/>
      <c r="J352" s="51"/>
      <c r="K352" s="52"/>
      <c r="L352" s="51"/>
    </row>
    <row r="353" spans="1:12" ht="15.75" x14ac:dyDescent="0.25">
      <c r="A353" s="17"/>
      <c r="B353" s="18"/>
      <c r="C353" s="8"/>
      <c r="D353" s="19" t="s">
        <v>39</v>
      </c>
      <c r="E353" s="9"/>
      <c r="F353" s="76">
        <v>555</v>
      </c>
      <c r="G353" s="77">
        <f>SUM(G346:G351)</f>
        <v>16.069800000000001</v>
      </c>
      <c r="H353" s="77">
        <f>H387</f>
        <v>15.1364</v>
      </c>
      <c r="I353" s="77">
        <f>I387</f>
        <v>67.6494</v>
      </c>
      <c r="J353" s="77">
        <f>J387</f>
        <v>482.4</v>
      </c>
      <c r="K353" s="27"/>
      <c r="L353" s="21">
        <v>69.430000000000007</v>
      </c>
    </row>
    <row r="354" spans="1:12" ht="15" x14ac:dyDescent="0.25">
      <c r="A354" s="14">
        <f>A346</f>
        <v>2</v>
      </c>
      <c r="B354" s="14">
        <f>B346</f>
        <v>2</v>
      </c>
      <c r="C354" s="10" t="s">
        <v>25</v>
      </c>
      <c r="D354" s="12" t="s">
        <v>24</v>
      </c>
      <c r="E354" s="50"/>
      <c r="F354" s="51"/>
      <c r="G354" s="51"/>
      <c r="H354" s="51"/>
      <c r="I354" s="51"/>
      <c r="J354" s="51"/>
      <c r="K354" s="52"/>
      <c r="L354" s="51"/>
    </row>
    <row r="355" spans="1:12" ht="15" x14ac:dyDescent="0.25">
      <c r="A355" s="15"/>
      <c r="B355" s="16"/>
      <c r="C355" s="11"/>
      <c r="D355" s="6"/>
      <c r="E355" s="50"/>
      <c r="F355" s="51"/>
      <c r="G355" s="51"/>
      <c r="H355" s="51"/>
      <c r="I355" s="51"/>
      <c r="J355" s="51"/>
      <c r="K355" s="52"/>
      <c r="L355" s="51"/>
    </row>
    <row r="356" spans="1:12" ht="15" x14ac:dyDescent="0.25">
      <c r="A356" s="15"/>
      <c r="B356" s="16"/>
      <c r="C356" s="11"/>
      <c r="D356" s="6"/>
      <c r="E356" s="50"/>
      <c r="F356" s="51"/>
      <c r="G356" s="51"/>
      <c r="H356" s="51"/>
      <c r="I356" s="51"/>
      <c r="J356" s="51"/>
      <c r="K356" s="52"/>
      <c r="L356" s="51"/>
    </row>
    <row r="357" spans="1:12" ht="15" x14ac:dyDescent="0.25">
      <c r="A357" s="17"/>
      <c r="B357" s="18"/>
      <c r="C357" s="8"/>
      <c r="D357" s="19" t="s">
        <v>39</v>
      </c>
      <c r="E357" s="9"/>
      <c r="F357" s="21"/>
      <c r="G357" s="21"/>
      <c r="H357" s="21"/>
      <c r="I357" s="21"/>
      <c r="J357" s="21"/>
      <c r="K357" s="27"/>
      <c r="L357" s="21">
        <f t="shared" ref="L357" ca="1" si="205">SUM(L354:L362)</f>
        <v>0</v>
      </c>
    </row>
    <row r="358" spans="1:12" ht="15" x14ac:dyDescent="0.25">
      <c r="A358" s="14">
        <f>A346</f>
        <v>2</v>
      </c>
      <c r="B358" s="14">
        <f>B346</f>
        <v>2</v>
      </c>
      <c r="C358" s="10" t="s">
        <v>26</v>
      </c>
      <c r="D358" s="7" t="s">
        <v>27</v>
      </c>
      <c r="E358" s="50"/>
      <c r="F358" s="51"/>
      <c r="G358" s="51"/>
      <c r="H358" s="51"/>
      <c r="I358" s="51"/>
      <c r="J358" s="51"/>
      <c r="K358" s="52"/>
      <c r="L358" s="51"/>
    </row>
    <row r="359" spans="1:12" ht="15" x14ac:dyDescent="0.25">
      <c r="A359" s="15"/>
      <c r="B359" s="16"/>
      <c r="C359" s="11"/>
      <c r="D359" s="7" t="s">
        <v>28</v>
      </c>
      <c r="E359" s="50"/>
      <c r="F359" s="51"/>
      <c r="G359" s="51"/>
      <c r="H359" s="51"/>
      <c r="I359" s="51"/>
      <c r="J359" s="51"/>
      <c r="K359" s="52"/>
      <c r="L359" s="51"/>
    </row>
    <row r="360" spans="1:12" ht="15" x14ac:dyDescent="0.25">
      <c r="A360" s="15"/>
      <c r="B360" s="16"/>
      <c r="C360" s="11"/>
      <c r="D360" s="7" t="s">
        <v>29</v>
      </c>
      <c r="E360" s="50"/>
      <c r="F360" s="51"/>
      <c r="G360" s="51"/>
      <c r="H360" s="51"/>
      <c r="I360" s="51"/>
      <c r="J360" s="51"/>
      <c r="K360" s="52"/>
      <c r="L360" s="51"/>
    </row>
    <row r="361" spans="1:12" ht="15" x14ac:dyDescent="0.25">
      <c r="A361" s="15"/>
      <c r="B361" s="16"/>
      <c r="C361" s="11"/>
      <c r="D361" s="7" t="s">
        <v>30</v>
      </c>
      <c r="E361" s="50"/>
      <c r="F361" s="51"/>
      <c r="G361" s="51"/>
      <c r="H361" s="51"/>
      <c r="I361" s="51"/>
      <c r="J361" s="51"/>
      <c r="K361" s="52"/>
      <c r="L361" s="51"/>
    </row>
    <row r="362" spans="1:12" ht="15" x14ac:dyDescent="0.25">
      <c r="A362" s="15"/>
      <c r="B362" s="16"/>
      <c r="C362" s="11"/>
      <c r="D362" s="7" t="s">
        <v>31</v>
      </c>
      <c r="E362" s="50"/>
      <c r="F362" s="51"/>
      <c r="G362" s="51"/>
      <c r="H362" s="51"/>
      <c r="I362" s="51"/>
      <c r="J362" s="51"/>
      <c r="K362" s="52"/>
      <c r="L362" s="51"/>
    </row>
    <row r="363" spans="1:12" ht="15" x14ac:dyDescent="0.25">
      <c r="A363" s="15"/>
      <c r="B363" s="16"/>
      <c r="C363" s="11"/>
      <c r="D363" s="7" t="s">
        <v>32</v>
      </c>
      <c r="E363" s="50"/>
      <c r="F363" s="51"/>
      <c r="G363" s="51"/>
      <c r="H363" s="51"/>
      <c r="I363" s="51"/>
      <c r="J363" s="51"/>
      <c r="K363" s="52"/>
      <c r="L363" s="51"/>
    </row>
    <row r="364" spans="1:12" ht="15" x14ac:dyDescent="0.25">
      <c r="A364" s="15"/>
      <c r="B364" s="16"/>
      <c r="C364" s="11"/>
      <c r="D364" s="7" t="s">
        <v>33</v>
      </c>
      <c r="E364" s="50"/>
      <c r="F364" s="51"/>
      <c r="G364" s="51"/>
      <c r="H364" s="51"/>
      <c r="I364" s="51"/>
      <c r="J364" s="51"/>
      <c r="K364" s="52"/>
      <c r="L364" s="51"/>
    </row>
    <row r="365" spans="1:12" ht="15" x14ac:dyDescent="0.25">
      <c r="A365" s="15"/>
      <c r="B365" s="16"/>
      <c r="C365" s="11"/>
      <c r="D365" s="6"/>
      <c r="E365" s="50"/>
      <c r="F365" s="51"/>
      <c r="G365" s="51"/>
      <c r="H365" s="51"/>
      <c r="I365" s="51"/>
      <c r="J365" s="51"/>
      <c r="K365" s="52"/>
      <c r="L365" s="51"/>
    </row>
    <row r="366" spans="1:12" ht="15" x14ac:dyDescent="0.25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5" x14ac:dyDescent="0.25">
      <c r="A367" s="17"/>
      <c r="B367" s="18"/>
      <c r="C367" s="8"/>
      <c r="D367" s="19" t="s">
        <v>39</v>
      </c>
      <c r="E367" s="9"/>
      <c r="F367" s="21">
        <f>SUM(F358:F366)</f>
        <v>0</v>
      </c>
      <c r="G367" s="21">
        <f t="shared" ref="G367" si="206">SUM(G358:G366)</f>
        <v>0</v>
      </c>
      <c r="H367" s="21">
        <f t="shared" ref="H367" si="207">SUM(H358:H366)</f>
        <v>0</v>
      </c>
      <c r="I367" s="21">
        <f t="shared" ref="I367" si="208">SUM(I358:I366)</f>
        <v>0</v>
      </c>
      <c r="J367" s="21">
        <f t="shared" ref="J367" si="209">SUM(J358:J366)</f>
        <v>0</v>
      </c>
      <c r="K367" s="27"/>
      <c r="L367" s="21">
        <f t="shared" ref="L367" ca="1" si="210">SUM(L364:L372)</f>
        <v>0</v>
      </c>
    </row>
    <row r="368" spans="1:12" ht="15" x14ac:dyDescent="0.25">
      <c r="A368" s="14">
        <f>A346</f>
        <v>2</v>
      </c>
      <c r="B368" s="14">
        <f>B346</f>
        <v>2</v>
      </c>
      <c r="C368" s="10" t="s">
        <v>34</v>
      </c>
      <c r="D368" s="12" t="s">
        <v>35</v>
      </c>
      <c r="E368" s="50"/>
      <c r="F368" s="51"/>
      <c r="G368" s="51"/>
      <c r="H368" s="51"/>
      <c r="I368" s="51"/>
      <c r="J368" s="51"/>
      <c r="K368" s="52"/>
      <c r="L368" s="51"/>
    </row>
    <row r="369" spans="1:12" ht="15" x14ac:dyDescent="0.25">
      <c r="A369" s="15"/>
      <c r="B369" s="16"/>
      <c r="C369" s="11"/>
      <c r="D369" s="12" t="s">
        <v>31</v>
      </c>
      <c r="E369" s="50"/>
      <c r="F369" s="51"/>
      <c r="G369" s="51"/>
      <c r="H369" s="51"/>
      <c r="I369" s="51"/>
      <c r="J369" s="51"/>
      <c r="K369" s="52"/>
      <c r="L369" s="51"/>
    </row>
    <row r="370" spans="1:12" ht="15" x14ac:dyDescent="0.25">
      <c r="A370" s="15"/>
      <c r="B370" s="16"/>
      <c r="C370" s="11"/>
      <c r="D370" s="6"/>
      <c r="E370" s="50"/>
      <c r="F370" s="51"/>
      <c r="G370" s="51"/>
      <c r="H370" s="51"/>
      <c r="I370" s="51"/>
      <c r="J370" s="51"/>
      <c r="K370" s="52"/>
      <c r="L370" s="51"/>
    </row>
    <row r="371" spans="1:12" ht="15" x14ac:dyDescent="0.25">
      <c r="A371" s="15"/>
      <c r="B371" s="16"/>
      <c r="C371" s="11"/>
      <c r="D371" s="6"/>
      <c r="E371" s="50"/>
      <c r="F371" s="51"/>
      <c r="G371" s="51"/>
      <c r="H371" s="51"/>
      <c r="I371" s="51"/>
      <c r="J371" s="51"/>
      <c r="K371" s="52"/>
      <c r="L371" s="51"/>
    </row>
    <row r="372" spans="1:12" ht="15" x14ac:dyDescent="0.25">
      <c r="A372" s="17"/>
      <c r="B372" s="18"/>
      <c r="C372" s="8"/>
      <c r="D372" s="19" t="s">
        <v>39</v>
      </c>
      <c r="E372" s="9"/>
      <c r="F372" s="21">
        <f>SUM(F368:F371)</f>
        <v>0</v>
      </c>
      <c r="G372" s="21">
        <f t="shared" ref="G372" si="211">SUM(G368:G371)</f>
        <v>0</v>
      </c>
      <c r="H372" s="21">
        <f t="shared" ref="H372" si="212">SUM(H368:H371)</f>
        <v>0</v>
      </c>
      <c r="I372" s="21">
        <f t="shared" ref="I372" si="213">SUM(I368:I371)</f>
        <v>0</v>
      </c>
      <c r="J372" s="21">
        <f t="shared" ref="J372" si="214">SUM(J368:J371)</f>
        <v>0</v>
      </c>
      <c r="K372" s="27"/>
      <c r="L372" s="21">
        <f t="shared" ref="L372" ca="1" si="215">SUM(L365:L371)</f>
        <v>0</v>
      </c>
    </row>
    <row r="373" spans="1:12" ht="15" x14ac:dyDescent="0.25">
      <c r="A373" s="14">
        <f>A346</f>
        <v>2</v>
      </c>
      <c r="B373" s="14">
        <f>B346</f>
        <v>2</v>
      </c>
      <c r="C373" s="10" t="s">
        <v>36</v>
      </c>
      <c r="D373" s="7" t="s">
        <v>21</v>
      </c>
      <c r="E373" s="50"/>
      <c r="F373" s="51"/>
      <c r="G373" s="51"/>
      <c r="H373" s="51"/>
      <c r="I373" s="51"/>
      <c r="J373" s="51"/>
      <c r="K373" s="52"/>
      <c r="L373" s="51"/>
    </row>
    <row r="374" spans="1:12" ht="15" x14ac:dyDescent="0.25">
      <c r="A374" s="15"/>
      <c r="B374" s="16"/>
      <c r="C374" s="11"/>
      <c r="D374" s="7" t="s">
        <v>30</v>
      </c>
      <c r="E374" s="50"/>
      <c r="F374" s="51"/>
      <c r="G374" s="51"/>
      <c r="H374" s="51"/>
      <c r="I374" s="51"/>
      <c r="J374" s="51"/>
      <c r="K374" s="52"/>
      <c r="L374" s="51"/>
    </row>
    <row r="375" spans="1:12" ht="15" x14ac:dyDescent="0.25">
      <c r="A375" s="15"/>
      <c r="B375" s="16"/>
      <c r="C375" s="11"/>
      <c r="D375" s="7" t="s">
        <v>31</v>
      </c>
      <c r="E375" s="50"/>
      <c r="F375" s="51"/>
      <c r="G375" s="51"/>
      <c r="H375" s="51"/>
      <c r="I375" s="51"/>
      <c r="J375" s="51"/>
      <c r="K375" s="52"/>
      <c r="L375" s="51"/>
    </row>
    <row r="376" spans="1:12" ht="15" x14ac:dyDescent="0.25">
      <c r="A376" s="15"/>
      <c r="B376" s="16"/>
      <c r="C376" s="11"/>
      <c r="D376" s="7" t="s">
        <v>23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 x14ac:dyDescent="0.25">
      <c r="A377" s="15"/>
      <c r="B377" s="16"/>
      <c r="C377" s="11"/>
      <c r="D377" s="6"/>
      <c r="E377" s="50"/>
      <c r="F377" s="51"/>
      <c r="G377" s="51"/>
      <c r="H377" s="51"/>
      <c r="I377" s="51"/>
      <c r="J377" s="51"/>
      <c r="K377" s="52"/>
      <c r="L377" s="51"/>
    </row>
    <row r="378" spans="1:12" ht="15" x14ac:dyDescent="0.25">
      <c r="A378" s="15"/>
      <c r="B378" s="16"/>
      <c r="C378" s="11"/>
      <c r="D378" s="6"/>
      <c r="E378" s="50"/>
      <c r="F378" s="51"/>
      <c r="G378" s="51"/>
      <c r="H378" s="51"/>
      <c r="I378" s="51"/>
      <c r="J378" s="51"/>
      <c r="K378" s="52"/>
      <c r="L378" s="51"/>
    </row>
    <row r="379" spans="1:12" ht="15" x14ac:dyDescent="0.25">
      <c r="A379" s="17"/>
      <c r="B379" s="18"/>
      <c r="C379" s="8"/>
      <c r="D379" s="19" t="s">
        <v>39</v>
      </c>
      <c r="E379" s="9"/>
      <c r="F379" s="21">
        <f>SUM(F373:F378)</f>
        <v>0</v>
      </c>
      <c r="G379" s="21">
        <f t="shared" ref="G379" si="216">SUM(G373:G378)</f>
        <v>0</v>
      </c>
      <c r="H379" s="21">
        <f t="shared" ref="H379" si="217">SUM(H373:H378)</f>
        <v>0</v>
      </c>
      <c r="I379" s="21">
        <f t="shared" ref="I379" si="218">SUM(I373:I378)</f>
        <v>0</v>
      </c>
      <c r="J379" s="21">
        <f t="shared" ref="J379" si="219">SUM(J373:J378)</f>
        <v>0</v>
      </c>
      <c r="K379" s="27"/>
      <c r="L379" s="21">
        <f t="shared" ref="L379" ca="1" si="220">SUM(L373:L381)</f>
        <v>0</v>
      </c>
    </row>
    <row r="380" spans="1:12" ht="15" x14ac:dyDescent="0.25">
      <c r="A380" s="14">
        <f>A346</f>
        <v>2</v>
      </c>
      <c r="B380" s="14">
        <f>B346</f>
        <v>2</v>
      </c>
      <c r="C380" s="10" t="s">
        <v>37</v>
      </c>
      <c r="D380" s="12" t="s">
        <v>38</v>
      </c>
      <c r="E380" s="50"/>
      <c r="F380" s="51"/>
      <c r="G380" s="51"/>
      <c r="H380" s="51"/>
      <c r="I380" s="51"/>
      <c r="J380" s="51"/>
      <c r="K380" s="52"/>
      <c r="L380" s="51"/>
    </row>
    <row r="381" spans="1:12" ht="15" x14ac:dyDescent="0.25">
      <c r="A381" s="15"/>
      <c r="B381" s="16"/>
      <c r="C381" s="11"/>
      <c r="D381" s="12" t="s">
        <v>35</v>
      </c>
      <c r="E381" s="50"/>
      <c r="F381" s="51"/>
      <c r="G381" s="51"/>
      <c r="H381" s="51"/>
      <c r="I381" s="51"/>
      <c r="J381" s="51"/>
      <c r="K381" s="52"/>
      <c r="L381" s="51"/>
    </row>
    <row r="382" spans="1:12" ht="15" x14ac:dyDescent="0.25">
      <c r="A382" s="15"/>
      <c r="B382" s="16"/>
      <c r="C382" s="11"/>
      <c r="D382" s="12" t="s">
        <v>31</v>
      </c>
      <c r="E382" s="50"/>
      <c r="F382" s="51"/>
      <c r="G382" s="51"/>
      <c r="H382" s="51"/>
      <c r="I382" s="51"/>
      <c r="J382" s="51"/>
      <c r="K382" s="52"/>
      <c r="L382" s="51"/>
    </row>
    <row r="383" spans="1:12" ht="15" x14ac:dyDescent="0.25">
      <c r="A383" s="15"/>
      <c r="B383" s="16"/>
      <c r="C383" s="11"/>
      <c r="D383" s="12" t="s">
        <v>24</v>
      </c>
      <c r="E383" s="50"/>
      <c r="F383" s="51"/>
      <c r="G383" s="51"/>
      <c r="H383" s="51"/>
      <c r="I383" s="51"/>
      <c r="J383" s="51"/>
      <c r="K383" s="52"/>
      <c r="L383" s="51"/>
    </row>
    <row r="384" spans="1:12" ht="15" x14ac:dyDescent="0.25">
      <c r="A384" s="15"/>
      <c r="B384" s="16"/>
      <c r="C384" s="11"/>
      <c r="D384" s="6"/>
      <c r="E384" s="50"/>
      <c r="F384" s="51"/>
      <c r="G384" s="51"/>
      <c r="H384" s="51"/>
      <c r="I384" s="51"/>
      <c r="J384" s="51"/>
      <c r="K384" s="52"/>
      <c r="L384" s="51"/>
    </row>
    <row r="385" spans="1:12" ht="15" x14ac:dyDescent="0.25">
      <c r="A385" s="15"/>
      <c r="B385" s="16"/>
      <c r="C385" s="11"/>
      <c r="D385" s="6"/>
      <c r="E385" s="50"/>
      <c r="F385" s="51"/>
      <c r="G385" s="51"/>
      <c r="H385" s="51"/>
      <c r="I385" s="51"/>
      <c r="J385" s="51"/>
      <c r="K385" s="52"/>
      <c r="L385" s="51"/>
    </row>
    <row r="386" spans="1:12" ht="15" x14ac:dyDescent="0.25">
      <c r="A386" s="17"/>
      <c r="B386" s="18"/>
      <c r="C386" s="8"/>
      <c r="D386" s="20" t="s">
        <v>39</v>
      </c>
      <c r="E386" s="9"/>
      <c r="F386" s="21">
        <f>SUM(F380:F385)</f>
        <v>0</v>
      </c>
      <c r="G386" s="21">
        <f t="shared" ref="G386" si="221">SUM(G380:G385)</f>
        <v>0</v>
      </c>
      <c r="H386" s="21">
        <f t="shared" ref="H386" si="222">SUM(H380:H385)</f>
        <v>0</v>
      </c>
      <c r="I386" s="21">
        <f t="shared" ref="I386" si="223">SUM(I380:I385)</f>
        <v>0</v>
      </c>
      <c r="J386" s="21">
        <f t="shared" ref="J386" si="224">SUM(J380:J385)</f>
        <v>0</v>
      </c>
      <c r="K386" s="27"/>
      <c r="L386" s="21">
        <f t="shared" ref="L386" ca="1" si="225">SUM(L380:L388)</f>
        <v>0</v>
      </c>
    </row>
    <row r="387" spans="1:12" ht="15.75" customHeight="1" thickBot="1" x14ac:dyDescent="0.25">
      <c r="A387" s="36">
        <f>A346</f>
        <v>2</v>
      </c>
      <c r="B387" s="36">
        <f>B346</f>
        <v>2</v>
      </c>
      <c r="C387" s="87" t="s">
        <v>4</v>
      </c>
      <c r="D387" s="88"/>
      <c r="E387" s="33"/>
      <c r="F387" s="21">
        <v>555</v>
      </c>
      <c r="G387" s="82">
        <f>SUM(G346:G351)</f>
        <v>16.069800000000001</v>
      </c>
      <c r="H387" s="82">
        <f>SUM(H346:H351)</f>
        <v>15.1364</v>
      </c>
      <c r="I387" s="82">
        <f>SUM(I346:I351)</f>
        <v>67.6494</v>
      </c>
      <c r="J387" s="82">
        <f>SUM(J346:J351)</f>
        <v>482.4</v>
      </c>
      <c r="K387" s="27"/>
      <c r="L387" s="21">
        <v>69.430000000000007</v>
      </c>
    </row>
    <row r="388" spans="1:12" ht="120" x14ac:dyDescent="0.25">
      <c r="A388" s="22">
        <v>2</v>
      </c>
      <c r="B388" s="23">
        <v>3</v>
      </c>
      <c r="C388" s="24" t="s">
        <v>20</v>
      </c>
      <c r="D388" s="24" t="s">
        <v>24</v>
      </c>
      <c r="E388" s="59" t="s">
        <v>50</v>
      </c>
      <c r="F388" s="60">
        <v>100</v>
      </c>
      <c r="G388" s="61">
        <v>0.4</v>
      </c>
      <c r="H388" s="61">
        <v>0.4</v>
      </c>
      <c r="I388" s="61">
        <v>9.8000000000000007</v>
      </c>
      <c r="J388" s="61">
        <v>47</v>
      </c>
      <c r="K388" s="66" t="s">
        <v>60</v>
      </c>
      <c r="L388" s="48"/>
    </row>
    <row r="389" spans="1:12" ht="108" x14ac:dyDescent="0.25">
      <c r="A389" s="25"/>
      <c r="B389" s="16"/>
      <c r="C389" s="11"/>
      <c r="D389" s="7" t="s">
        <v>21</v>
      </c>
      <c r="E389" s="59" t="s">
        <v>58</v>
      </c>
      <c r="F389" s="68">
        <v>200</v>
      </c>
      <c r="G389" s="61">
        <v>16.34</v>
      </c>
      <c r="H389" s="71">
        <v>18.47</v>
      </c>
      <c r="I389" s="71">
        <v>39.549999999999997</v>
      </c>
      <c r="J389" s="61">
        <v>378.25</v>
      </c>
      <c r="K389" s="66" t="s">
        <v>92</v>
      </c>
      <c r="L389" s="51"/>
    </row>
    <row r="390" spans="1:12" ht="108" x14ac:dyDescent="0.25">
      <c r="A390" s="25"/>
      <c r="B390" s="16"/>
      <c r="C390" s="11"/>
      <c r="D390" s="7" t="s">
        <v>22</v>
      </c>
      <c r="E390" s="59" t="s">
        <v>64</v>
      </c>
      <c r="F390" s="60">
        <v>200</v>
      </c>
      <c r="G390" s="61">
        <v>0.112</v>
      </c>
      <c r="H390" s="61">
        <v>1.8000000000000002E-2</v>
      </c>
      <c r="I390" s="61">
        <v>10.149999999999999</v>
      </c>
      <c r="J390" s="61">
        <v>41.32</v>
      </c>
      <c r="K390" s="66" t="s">
        <v>67</v>
      </c>
      <c r="L390" s="51"/>
    </row>
    <row r="391" spans="1:12" ht="120" x14ac:dyDescent="0.25">
      <c r="A391" s="25"/>
      <c r="B391" s="16"/>
      <c r="C391" s="11"/>
      <c r="D391" s="7" t="s">
        <v>23</v>
      </c>
      <c r="E391" s="59" t="s">
        <v>48</v>
      </c>
      <c r="F391" s="60">
        <v>25</v>
      </c>
      <c r="G391" s="61">
        <v>1.9</v>
      </c>
      <c r="H391" s="61">
        <v>0.2</v>
      </c>
      <c r="I391" s="61">
        <v>12.3</v>
      </c>
      <c r="J391" s="61">
        <v>58.75</v>
      </c>
      <c r="K391" s="66" t="s">
        <v>68</v>
      </c>
      <c r="L391" s="51"/>
    </row>
    <row r="392" spans="1:12" ht="120" x14ac:dyDescent="0.25">
      <c r="A392" s="25"/>
      <c r="B392" s="16"/>
      <c r="C392" s="11"/>
      <c r="D392" s="7" t="s">
        <v>23</v>
      </c>
      <c r="E392" s="59" t="s">
        <v>47</v>
      </c>
      <c r="F392" s="60">
        <v>20</v>
      </c>
      <c r="G392" s="61">
        <v>1.32</v>
      </c>
      <c r="H392" s="61">
        <v>0.24000000000000002</v>
      </c>
      <c r="I392" s="61">
        <v>7.9200000000000017</v>
      </c>
      <c r="J392" s="61">
        <v>39.600000000000009</v>
      </c>
      <c r="K392" s="66" t="s">
        <v>62</v>
      </c>
      <c r="L392" s="51"/>
    </row>
    <row r="393" spans="1:12" ht="15" x14ac:dyDescent="0.25">
      <c r="A393" s="25"/>
      <c r="B393" s="16"/>
      <c r="C393" s="11"/>
      <c r="D393" s="7"/>
      <c r="E393" s="50"/>
      <c r="F393" s="51"/>
      <c r="G393" s="51"/>
      <c r="H393" s="51"/>
      <c r="I393" s="51"/>
      <c r="J393" s="51"/>
      <c r="K393" s="52"/>
      <c r="L393" s="51"/>
    </row>
    <row r="394" spans="1:12" ht="15" x14ac:dyDescent="0.25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5" x14ac:dyDescent="0.25">
      <c r="A395" s="25"/>
      <c r="B395" s="16"/>
      <c r="C395" s="11"/>
      <c r="D395" s="6"/>
      <c r="E395" s="50"/>
      <c r="F395" s="51"/>
      <c r="G395" s="51"/>
      <c r="H395" s="51"/>
      <c r="I395" s="51"/>
      <c r="J395" s="51"/>
      <c r="K395" s="52"/>
      <c r="L395" s="51"/>
    </row>
    <row r="396" spans="1:12" ht="15.75" x14ac:dyDescent="0.25">
      <c r="A396" s="26"/>
      <c r="B396" s="18"/>
      <c r="C396" s="8"/>
      <c r="D396" s="19" t="s">
        <v>39</v>
      </c>
      <c r="E396" s="9"/>
      <c r="F396" s="76">
        <f>F388+F389+F390+F391+F392</f>
        <v>545</v>
      </c>
      <c r="G396" s="77">
        <f>G388+G389+G390+G392+G391</f>
        <v>20.071999999999996</v>
      </c>
      <c r="H396" s="77">
        <f>H388+H389+H390+H392+H391</f>
        <v>19.327999999999996</v>
      </c>
      <c r="I396" s="77">
        <f>I388+I389+I390+I392+I391</f>
        <v>79.719999999999985</v>
      </c>
      <c r="J396" s="77">
        <f>J388+J389+J390+J392+J391</f>
        <v>564.92000000000007</v>
      </c>
      <c r="K396" s="27"/>
      <c r="L396" s="21">
        <v>69.430000000000007</v>
      </c>
    </row>
    <row r="397" spans="1:12" ht="15" x14ac:dyDescent="0.25">
      <c r="A397" s="28">
        <f>A388</f>
        <v>2</v>
      </c>
      <c r="B397" s="14">
        <f>B388</f>
        <v>3</v>
      </c>
      <c r="C397" s="10" t="s">
        <v>25</v>
      </c>
      <c r="D397" s="12" t="s">
        <v>24</v>
      </c>
      <c r="E397" s="50"/>
      <c r="F397" s="51"/>
      <c r="G397" s="51"/>
      <c r="H397" s="51"/>
      <c r="I397" s="51"/>
      <c r="J397" s="51"/>
      <c r="K397" s="52"/>
      <c r="L397" s="51"/>
    </row>
    <row r="398" spans="1:12" ht="15" x14ac:dyDescent="0.25">
      <c r="A398" s="25"/>
      <c r="B398" s="16"/>
      <c r="C398" s="11"/>
      <c r="D398" s="6"/>
      <c r="E398" s="50"/>
      <c r="F398" s="51"/>
      <c r="G398" s="51"/>
      <c r="H398" s="51"/>
      <c r="I398" s="51"/>
      <c r="J398" s="51"/>
      <c r="K398" s="52"/>
      <c r="L398" s="51"/>
    </row>
    <row r="399" spans="1:12" ht="15" x14ac:dyDescent="0.25">
      <c r="A399" s="25"/>
      <c r="B399" s="16"/>
      <c r="C399" s="11"/>
      <c r="D399" s="6"/>
      <c r="E399" s="50"/>
      <c r="F399" s="51"/>
      <c r="G399" s="51"/>
      <c r="H399" s="51"/>
      <c r="I399" s="51"/>
      <c r="J399" s="51"/>
      <c r="K399" s="52"/>
      <c r="L399" s="51"/>
    </row>
    <row r="400" spans="1:12" ht="15" x14ac:dyDescent="0.25">
      <c r="A400" s="26"/>
      <c r="B400" s="18"/>
      <c r="C400" s="8"/>
      <c r="D400" s="19" t="s">
        <v>39</v>
      </c>
      <c r="E400" s="9"/>
      <c r="F400" s="21">
        <f>SUM(F397:F399)</f>
        <v>0</v>
      </c>
      <c r="G400" s="21">
        <f t="shared" ref="G400" si="226">SUM(G397:G399)</f>
        <v>0</v>
      </c>
      <c r="H400" s="21">
        <f t="shared" ref="H400" si="227">SUM(H397:H399)</f>
        <v>0</v>
      </c>
      <c r="I400" s="21">
        <f t="shared" ref="I400" si="228">SUM(I397:I399)</f>
        <v>0</v>
      </c>
      <c r="J400" s="21">
        <f t="shared" ref="J400" si="229">SUM(J397:J399)</f>
        <v>0</v>
      </c>
      <c r="K400" s="27"/>
      <c r="L400" s="21">
        <f t="shared" ref="L400" ca="1" si="230">SUM(L397:L405)</f>
        <v>0</v>
      </c>
    </row>
    <row r="401" spans="1:12" ht="15" x14ac:dyDescent="0.25">
      <c r="A401" s="28">
        <f>A388</f>
        <v>2</v>
      </c>
      <c r="B401" s="14">
        <f>B388</f>
        <v>3</v>
      </c>
      <c r="C401" s="10" t="s">
        <v>26</v>
      </c>
      <c r="D401" s="7" t="s">
        <v>27</v>
      </c>
      <c r="E401" s="50"/>
      <c r="F401" s="51"/>
      <c r="G401" s="51"/>
      <c r="H401" s="51"/>
      <c r="I401" s="51"/>
      <c r="J401" s="51"/>
      <c r="K401" s="52"/>
      <c r="L401" s="51"/>
    </row>
    <row r="402" spans="1:12" ht="15" x14ac:dyDescent="0.25">
      <c r="A402" s="25"/>
      <c r="B402" s="16"/>
      <c r="C402" s="11"/>
      <c r="D402" s="7" t="s">
        <v>28</v>
      </c>
      <c r="E402" s="50"/>
      <c r="F402" s="51"/>
      <c r="G402" s="51"/>
      <c r="H402" s="51"/>
      <c r="I402" s="51"/>
      <c r="J402" s="51"/>
      <c r="K402" s="52"/>
      <c r="L402" s="51"/>
    </row>
    <row r="403" spans="1:12" ht="15" x14ac:dyDescent="0.25">
      <c r="A403" s="25"/>
      <c r="B403" s="16"/>
      <c r="C403" s="11"/>
      <c r="D403" s="7" t="s">
        <v>29</v>
      </c>
      <c r="E403" s="50"/>
      <c r="F403" s="51"/>
      <c r="G403" s="51"/>
      <c r="H403" s="51"/>
      <c r="I403" s="51"/>
      <c r="J403" s="51"/>
      <c r="K403" s="52"/>
      <c r="L403" s="51"/>
    </row>
    <row r="404" spans="1:12" ht="15" x14ac:dyDescent="0.25">
      <c r="A404" s="25"/>
      <c r="B404" s="16"/>
      <c r="C404" s="11"/>
      <c r="D404" s="7" t="s">
        <v>30</v>
      </c>
      <c r="E404" s="50"/>
      <c r="F404" s="51"/>
      <c r="G404" s="51"/>
      <c r="H404" s="51"/>
      <c r="I404" s="51"/>
      <c r="J404" s="51"/>
      <c r="K404" s="52"/>
      <c r="L404" s="51"/>
    </row>
    <row r="405" spans="1:12" ht="15" x14ac:dyDescent="0.25">
      <c r="A405" s="25"/>
      <c r="B405" s="16"/>
      <c r="C405" s="11"/>
      <c r="D405" s="7" t="s">
        <v>31</v>
      </c>
      <c r="E405" s="50"/>
      <c r="F405" s="51"/>
      <c r="G405" s="51"/>
      <c r="H405" s="51"/>
      <c r="I405" s="51"/>
      <c r="J405" s="51"/>
      <c r="K405" s="52"/>
      <c r="L405" s="51"/>
    </row>
    <row r="406" spans="1:12" ht="15" x14ac:dyDescent="0.25">
      <c r="A406" s="25"/>
      <c r="B406" s="16"/>
      <c r="C406" s="11"/>
      <c r="D406" s="7" t="s">
        <v>32</v>
      </c>
      <c r="E406" s="50"/>
      <c r="F406" s="51"/>
      <c r="G406" s="51"/>
      <c r="H406" s="51"/>
      <c r="I406" s="51"/>
      <c r="J406" s="51"/>
      <c r="K406" s="52"/>
      <c r="L406" s="51"/>
    </row>
    <row r="407" spans="1:12" ht="15" x14ac:dyDescent="0.25">
      <c r="A407" s="25"/>
      <c r="B407" s="16"/>
      <c r="C407" s="11"/>
      <c r="D407" s="7" t="s">
        <v>33</v>
      </c>
      <c r="E407" s="50"/>
      <c r="F407" s="51"/>
      <c r="G407" s="51"/>
      <c r="H407" s="51"/>
      <c r="I407" s="51"/>
      <c r="J407" s="51"/>
      <c r="K407" s="52"/>
      <c r="L407" s="51"/>
    </row>
    <row r="408" spans="1:12" ht="15" x14ac:dyDescent="0.25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5" x14ac:dyDescent="0.2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 x14ac:dyDescent="0.25">
      <c r="A410" s="26"/>
      <c r="B410" s="18"/>
      <c r="C410" s="8"/>
      <c r="D410" s="19" t="s">
        <v>39</v>
      </c>
      <c r="E410" s="9"/>
      <c r="F410" s="21">
        <f>SUM(F401:F409)</f>
        <v>0</v>
      </c>
      <c r="G410" s="21">
        <f t="shared" ref="G410" si="231">SUM(G401:G409)</f>
        <v>0</v>
      </c>
      <c r="H410" s="21">
        <f t="shared" ref="H410" si="232">SUM(H401:H409)</f>
        <v>0</v>
      </c>
      <c r="I410" s="21">
        <f t="shared" ref="I410" si="233">SUM(I401:I409)</f>
        <v>0</v>
      </c>
      <c r="J410" s="21">
        <f t="shared" ref="J410" si="234">SUM(J401:J409)</f>
        <v>0</v>
      </c>
      <c r="K410" s="27"/>
      <c r="L410" s="21">
        <f t="shared" ref="L410" ca="1" si="235">SUM(L407:L415)</f>
        <v>0</v>
      </c>
    </row>
    <row r="411" spans="1:12" ht="15" x14ac:dyDescent="0.25">
      <c r="A411" s="28">
        <f>A388</f>
        <v>2</v>
      </c>
      <c r="B411" s="14">
        <f>B388</f>
        <v>3</v>
      </c>
      <c r="C411" s="10" t="s">
        <v>34</v>
      </c>
      <c r="D411" s="12" t="s">
        <v>35</v>
      </c>
      <c r="E411" s="50"/>
      <c r="F411" s="51"/>
      <c r="G411" s="51"/>
      <c r="H411" s="51"/>
      <c r="I411" s="51"/>
      <c r="J411" s="51"/>
      <c r="K411" s="52"/>
      <c r="L411" s="51"/>
    </row>
    <row r="412" spans="1:12" ht="15" x14ac:dyDescent="0.25">
      <c r="A412" s="25"/>
      <c r="B412" s="16"/>
      <c r="C412" s="11"/>
      <c r="D412" s="12" t="s">
        <v>31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 x14ac:dyDescent="0.25">
      <c r="A413" s="25"/>
      <c r="B413" s="16"/>
      <c r="C413" s="11"/>
      <c r="D413" s="6"/>
      <c r="E413" s="50"/>
      <c r="F413" s="51"/>
      <c r="G413" s="51"/>
      <c r="H413" s="51"/>
      <c r="I413" s="51"/>
      <c r="J413" s="51"/>
      <c r="K413" s="52"/>
      <c r="L413" s="51"/>
    </row>
    <row r="414" spans="1:12" ht="15" x14ac:dyDescent="0.25">
      <c r="A414" s="25"/>
      <c r="B414" s="16"/>
      <c r="C414" s="11"/>
      <c r="D414" s="6"/>
      <c r="E414" s="50"/>
      <c r="F414" s="51"/>
      <c r="G414" s="51"/>
      <c r="H414" s="51"/>
      <c r="I414" s="51"/>
      <c r="J414" s="51"/>
      <c r="K414" s="52"/>
      <c r="L414" s="51"/>
    </row>
    <row r="415" spans="1:12" ht="15" x14ac:dyDescent="0.25">
      <c r="A415" s="26"/>
      <c r="B415" s="18"/>
      <c r="C415" s="8"/>
      <c r="D415" s="19" t="s">
        <v>39</v>
      </c>
      <c r="E415" s="9"/>
      <c r="F415" s="21">
        <f>SUM(F411:F414)</f>
        <v>0</v>
      </c>
      <c r="G415" s="21">
        <f t="shared" ref="G415" si="236">SUM(G411:G414)</f>
        <v>0</v>
      </c>
      <c r="H415" s="21">
        <f t="shared" ref="H415" si="237">SUM(H411:H414)</f>
        <v>0</v>
      </c>
      <c r="I415" s="21">
        <f t="shared" ref="I415" si="238">SUM(I411:I414)</f>
        <v>0</v>
      </c>
      <c r="J415" s="21">
        <f t="shared" ref="J415" si="239">SUM(J411:J414)</f>
        <v>0</v>
      </c>
      <c r="K415" s="27"/>
      <c r="L415" s="21">
        <f t="shared" ref="L415" ca="1" si="240">SUM(L408:L414)</f>
        <v>0</v>
      </c>
    </row>
    <row r="416" spans="1:12" ht="15" x14ac:dyDescent="0.25">
      <c r="A416" s="28">
        <f>A388</f>
        <v>2</v>
      </c>
      <c r="B416" s="14">
        <f>B388</f>
        <v>3</v>
      </c>
      <c r="C416" s="10" t="s">
        <v>36</v>
      </c>
      <c r="D416" s="7" t="s">
        <v>21</v>
      </c>
      <c r="E416" s="50"/>
      <c r="F416" s="51"/>
      <c r="G416" s="51"/>
      <c r="H416" s="51"/>
      <c r="I416" s="51"/>
      <c r="J416" s="51"/>
      <c r="K416" s="52"/>
      <c r="L416" s="51"/>
    </row>
    <row r="417" spans="1:12" ht="15" x14ac:dyDescent="0.25">
      <c r="A417" s="25"/>
      <c r="B417" s="16"/>
      <c r="C417" s="11"/>
      <c r="D417" s="7" t="s">
        <v>30</v>
      </c>
      <c r="E417" s="50"/>
      <c r="F417" s="51"/>
      <c r="G417" s="51"/>
      <c r="H417" s="51"/>
      <c r="I417" s="51"/>
      <c r="J417" s="51"/>
      <c r="K417" s="52"/>
      <c r="L417" s="51"/>
    </row>
    <row r="418" spans="1:12" ht="15" x14ac:dyDescent="0.25">
      <c r="A418" s="25"/>
      <c r="B418" s="16"/>
      <c r="C418" s="11"/>
      <c r="D418" s="7" t="s">
        <v>31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 x14ac:dyDescent="0.25">
      <c r="A419" s="25"/>
      <c r="B419" s="16"/>
      <c r="C419" s="11"/>
      <c r="D419" s="7" t="s">
        <v>23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 x14ac:dyDescent="0.25">
      <c r="A420" s="25"/>
      <c r="B420" s="16"/>
      <c r="C420" s="11"/>
      <c r="D420" s="6"/>
      <c r="E420" s="50"/>
      <c r="F420" s="51"/>
      <c r="G420" s="51"/>
      <c r="H420" s="51"/>
      <c r="I420" s="51"/>
      <c r="J420" s="51"/>
      <c r="K420" s="52"/>
      <c r="L420" s="51"/>
    </row>
    <row r="421" spans="1:12" ht="15" x14ac:dyDescent="0.25">
      <c r="A421" s="25"/>
      <c r="B421" s="16"/>
      <c r="C421" s="11"/>
      <c r="D421" s="6"/>
      <c r="E421" s="50"/>
      <c r="F421" s="51"/>
      <c r="G421" s="51"/>
      <c r="H421" s="51"/>
      <c r="I421" s="51"/>
      <c r="J421" s="51"/>
      <c r="K421" s="52"/>
      <c r="L421" s="51"/>
    </row>
    <row r="422" spans="1:12" ht="15" x14ac:dyDescent="0.25">
      <c r="A422" s="26"/>
      <c r="B422" s="18"/>
      <c r="C422" s="8"/>
      <c r="D422" s="19" t="s">
        <v>39</v>
      </c>
      <c r="E422" s="9"/>
      <c r="F422" s="21">
        <f>SUM(F416:F421)</f>
        <v>0</v>
      </c>
      <c r="G422" s="21">
        <f t="shared" ref="G422" si="241">SUM(G416:G421)</f>
        <v>0</v>
      </c>
      <c r="H422" s="21">
        <f t="shared" ref="H422" si="242">SUM(H416:H421)</f>
        <v>0</v>
      </c>
      <c r="I422" s="21">
        <f t="shared" ref="I422" si="243">SUM(I416:I421)</f>
        <v>0</v>
      </c>
      <c r="J422" s="21">
        <f t="shared" ref="J422" si="244">SUM(J416:J421)</f>
        <v>0</v>
      </c>
      <c r="K422" s="27"/>
      <c r="L422" s="21">
        <f t="shared" ref="L422" ca="1" si="245">SUM(L416:L424)</f>
        <v>0</v>
      </c>
    </row>
    <row r="423" spans="1:12" ht="15" x14ac:dyDescent="0.25">
      <c r="A423" s="28">
        <f>A388</f>
        <v>2</v>
      </c>
      <c r="B423" s="14">
        <f>B388</f>
        <v>3</v>
      </c>
      <c r="C423" s="10" t="s">
        <v>37</v>
      </c>
      <c r="D423" s="12" t="s">
        <v>38</v>
      </c>
      <c r="E423" s="50"/>
      <c r="F423" s="51"/>
      <c r="G423" s="51"/>
      <c r="H423" s="51"/>
      <c r="I423" s="51"/>
      <c r="J423" s="51"/>
      <c r="K423" s="52"/>
      <c r="L423" s="51"/>
    </row>
    <row r="424" spans="1:12" ht="15" x14ac:dyDescent="0.25">
      <c r="A424" s="25"/>
      <c r="B424" s="16"/>
      <c r="C424" s="11"/>
      <c r="D424" s="12" t="s">
        <v>35</v>
      </c>
      <c r="E424" s="50"/>
      <c r="F424" s="51"/>
      <c r="G424" s="51"/>
      <c r="H424" s="51"/>
      <c r="I424" s="51"/>
      <c r="J424" s="51"/>
      <c r="K424" s="52"/>
      <c r="L424" s="51"/>
    </row>
    <row r="425" spans="1:12" ht="15" x14ac:dyDescent="0.25">
      <c r="A425" s="25"/>
      <c r="B425" s="16"/>
      <c r="C425" s="11"/>
      <c r="D425" s="12" t="s">
        <v>31</v>
      </c>
      <c r="E425" s="50"/>
      <c r="F425" s="51"/>
      <c r="G425" s="51"/>
      <c r="H425" s="51"/>
      <c r="I425" s="51"/>
      <c r="J425" s="51"/>
      <c r="K425" s="52"/>
      <c r="L425" s="51"/>
    </row>
    <row r="426" spans="1:12" ht="15" x14ac:dyDescent="0.25">
      <c r="A426" s="25"/>
      <c r="B426" s="16"/>
      <c r="C426" s="11"/>
      <c r="D426" s="12" t="s">
        <v>24</v>
      </c>
      <c r="E426" s="50"/>
      <c r="F426" s="51"/>
      <c r="G426" s="51"/>
      <c r="H426" s="51"/>
      <c r="I426" s="51"/>
      <c r="J426" s="51"/>
      <c r="K426" s="52"/>
      <c r="L426" s="51"/>
    </row>
    <row r="427" spans="1:12" ht="15" x14ac:dyDescent="0.25">
      <c r="A427" s="25"/>
      <c r="B427" s="16"/>
      <c r="C427" s="11"/>
      <c r="D427" s="6"/>
      <c r="E427" s="50"/>
      <c r="F427" s="51"/>
      <c r="G427" s="51"/>
      <c r="H427" s="51"/>
      <c r="I427" s="51"/>
      <c r="J427" s="51"/>
      <c r="K427" s="52"/>
      <c r="L427" s="51"/>
    </row>
    <row r="428" spans="1:12" ht="15" x14ac:dyDescent="0.25">
      <c r="A428" s="25"/>
      <c r="B428" s="16"/>
      <c r="C428" s="11"/>
      <c r="D428" s="6"/>
      <c r="E428" s="50"/>
      <c r="F428" s="51"/>
      <c r="G428" s="51"/>
      <c r="H428" s="51"/>
      <c r="I428" s="51"/>
      <c r="J428" s="51"/>
      <c r="K428" s="52"/>
      <c r="L428" s="51"/>
    </row>
    <row r="429" spans="1:12" ht="15" x14ac:dyDescent="0.25">
      <c r="A429" s="26"/>
      <c r="B429" s="18"/>
      <c r="C429" s="8"/>
      <c r="D429" s="20" t="s">
        <v>39</v>
      </c>
      <c r="E429" s="9"/>
      <c r="F429" s="21">
        <f>SUM(F423:F428)</f>
        <v>0</v>
      </c>
      <c r="G429" s="21">
        <f t="shared" ref="G429" si="246">SUM(G423:G428)</f>
        <v>0</v>
      </c>
      <c r="H429" s="21">
        <f t="shared" ref="H429" si="247">SUM(H423:H428)</f>
        <v>0</v>
      </c>
      <c r="I429" s="21">
        <f t="shared" ref="I429" si="248">SUM(I423:I428)</f>
        <v>0</v>
      </c>
      <c r="J429" s="21">
        <f t="shared" ref="J429" si="249">SUM(J423:J428)</f>
        <v>0</v>
      </c>
      <c r="K429" s="27"/>
      <c r="L429" s="21">
        <f t="shared" ref="L429" ca="1" si="250">SUM(L423:L431)</f>
        <v>0</v>
      </c>
    </row>
    <row r="430" spans="1:12" ht="15.75" customHeight="1" thickBot="1" x14ac:dyDescent="0.25">
      <c r="A430" s="31">
        <f>A388</f>
        <v>2</v>
      </c>
      <c r="B430" s="32">
        <f>B388</f>
        <v>3</v>
      </c>
      <c r="C430" s="87" t="s">
        <v>4</v>
      </c>
      <c r="D430" s="88"/>
      <c r="E430" s="33"/>
      <c r="F430" s="34">
        <f>F396+F400+F410+F415+F422+F429</f>
        <v>545</v>
      </c>
      <c r="G430" s="65">
        <f>G388+G389+G390+G391+G392</f>
        <v>20.071999999999996</v>
      </c>
      <c r="H430" s="65">
        <f>H388+H389+H390+H391+H392</f>
        <v>19.327999999999996</v>
      </c>
      <c r="I430" s="65">
        <f>I388+I389+I390+I391+I392</f>
        <v>79.72</v>
      </c>
      <c r="J430" s="65">
        <f>J388+J389+J390+J391+J392</f>
        <v>564.91999999999996</v>
      </c>
      <c r="K430" s="35"/>
      <c r="L430" s="34">
        <v>69.430000000000007</v>
      </c>
    </row>
    <row r="431" spans="1:12" ht="108.75" x14ac:dyDescent="0.25">
      <c r="A431" s="22">
        <v>2</v>
      </c>
      <c r="B431" s="23">
        <v>4</v>
      </c>
      <c r="C431" s="24" t="s">
        <v>20</v>
      </c>
      <c r="D431" s="24" t="s">
        <v>27</v>
      </c>
      <c r="E431" s="59" t="s">
        <v>82</v>
      </c>
      <c r="F431" s="60">
        <v>15</v>
      </c>
      <c r="G431" s="61">
        <v>3.9449999999999998</v>
      </c>
      <c r="H431" s="61">
        <v>3.99</v>
      </c>
      <c r="I431" s="61">
        <v>0</v>
      </c>
      <c r="J431" s="61">
        <v>51.5</v>
      </c>
      <c r="K431" s="70" t="s">
        <v>94</v>
      </c>
      <c r="L431" s="48"/>
    </row>
    <row r="432" spans="1:12" ht="132" x14ac:dyDescent="0.25">
      <c r="A432" s="25"/>
      <c r="B432" s="16"/>
      <c r="C432" s="11"/>
      <c r="D432" s="7" t="s">
        <v>21</v>
      </c>
      <c r="E432" s="59" t="s">
        <v>93</v>
      </c>
      <c r="F432" s="62">
        <v>100</v>
      </c>
      <c r="G432" s="61">
        <v>7.0438000000000001</v>
      </c>
      <c r="H432" s="61">
        <v>7.4731999999999985</v>
      </c>
      <c r="I432" s="61">
        <v>15.96</v>
      </c>
      <c r="J432" s="61">
        <v>161.75</v>
      </c>
      <c r="K432" s="66" t="s">
        <v>95</v>
      </c>
      <c r="L432" s="51"/>
    </row>
    <row r="433" spans="1:12" ht="108.75" x14ac:dyDescent="0.25">
      <c r="A433" s="25"/>
      <c r="B433" s="16"/>
      <c r="C433" s="11"/>
      <c r="D433" s="7" t="s">
        <v>21</v>
      </c>
      <c r="E433" s="67" t="s">
        <v>45</v>
      </c>
      <c r="F433" s="68">
        <v>183</v>
      </c>
      <c r="G433" s="61">
        <v>6.56</v>
      </c>
      <c r="H433" s="61">
        <v>7.5960000000000001</v>
      </c>
      <c r="I433" s="61">
        <v>39.776000000000003</v>
      </c>
      <c r="J433" s="61">
        <v>221.94</v>
      </c>
      <c r="K433" s="70" t="s">
        <v>66</v>
      </c>
      <c r="L433" s="51"/>
    </row>
    <row r="434" spans="1:12" ht="108" x14ac:dyDescent="0.25">
      <c r="A434" s="25"/>
      <c r="B434" s="16"/>
      <c r="C434" s="11"/>
      <c r="D434" s="7" t="s">
        <v>22</v>
      </c>
      <c r="E434" s="59" t="s">
        <v>57</v>
      </c>
      <c r="F434" s="62">
        <v>200</v>
      </c>
      <c r="G434" s="61">
        <v>0.66200000000000003</v>
      </c>
      <c r="H434" s="61">
        <v>9.0000000000000011E-2</v>
      </c>
      <c r="I434" s="61">
        <v>12.03</v>
      </c>
      <c r="J434" s="61">
        <v>92.9</v>
      </c>
      <c r="K434" s="66" t="s">
        <v>85</v>
      </c>
      <c r="L434" s="51"/>
    </row>
    <row r="435" spans="1:12" ht="120" x14ac:dyDescent="0.25">
      <c r="A435" s="25"/>
      <c r="B435" s="16"/>
      <c r="C435" s="11"/>
      <c r="D435" s="7" t="s">
        <v>23</v>
      </c>
      <c r="E435" s="59" t="s">
        <v>47</v>
      </c>
      <c r="F435" s="60">
        <v>30</v>
      </c>
      <c r="G435" s="61">
        <v>1.9799999999999998</v>
      </c>
      <c r="H435" s="61">
        <v>0.36</v>
      </c>
      <c r="I435" s="61">
        <v>11.88</v>
      </c>
      <c r="J435" s="61">
        <v>59.4</v>
      </c>
      <c r="K435" s="66" t="s">
        <v>62</v>
      </c>
      <c r="L435" s="51"/>
    </row>
    <row r="436" spans="1:12" ht="15" x14ac:dyDescent="0.25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5" x14ac:dyDescent="0.25">
      <c r="A437" s="25"/>
      <c r="B437" s="16"/>
      <c r="C437" s="11"/>
      <c r="D437" s="6"/>
      <c r="E437" s="50"/>
      <c r="F437" s="51"/>
      <c r="G437" s="51"/>
      <c r="H437" s="51"/>
      <c r="I437" s="51"/>
      <c r="J437" s="51"/>
      <c r="K437" s="52"/>
      <c r="L437" s="51"/>
    </row>
    <row r="438" spans="1:12" ht="15.75" x14ac:dyDescent="0.25">
      <c r="A438" s="26"/>
      <c r="B438" s="18"/>
      <c r="C438" s="8"/>
      <c r="D438" s="19" t="s">
        <v>39</v>
      </c>
      <c r="E438" s="9"/>
      <c r="F438" s="76">
        <f>F431+F432+F433+F434+F435</f>
        <v>528</v>
      </c>
      <c r="G438" s="77">
        <f>G472</f>
        <v>20.190799999999999</v>
      </c>
      <c r="H438" s="77">
        <f>H472</f>
        <v>19.5092</v>
      </c>
      <c r="I438" s="77">
        <f>I431+I432+I435+I434+I433</f>
        <v>79.646000000000015</v>
      </c>
      <c r="J438" s="77">
        <f>J431+J432+J435+J434+J433</f>
        <v>587.49</v>
      </c>
      <c r="K438" s="27"/>
      <c r="L438" s="21">
        <v>69.430000000000007</v>
      </c>
    </row>
    <row r="439" spans="1:12" ht="15" x14ac:dyDescent="0.25">
      <c r="A439" s="28">
        <f>A431</f>
        <v>2</v>
      </c>
      <c r="B439" s="14">
        <f>B431</f>
        <v>4</v>
      </c>
      <c r="C439" s="10" t="s">
        <v>25</v>
      </c>
      <c r="D439" s="12" t="s">
        <v>24</v>
      </c>
      <c r="E439" s="50"/>
      <c r="F439" s="51"/>
      <c r="G439" s="51"/>
      <c r="H439" s="51"/>
      <c r="I439" s="51"/>
      <c r="J439" s="51"/>
      <c r="K439" s="52"/>
      <c r="L439" s="51"/>
    </row>
    <row r="440" spans="1:12" ht="15" x14ac:dyDescent="0.25">
      <c r="A440" s="25"/>
      <c r="B440" s="16"/>
      <c r="C440" s="11"/>
      <c r="D440" s="6"/>
      <c r="E440" s="50"/>
      <c r="F440" s="51"/>
      <c r="G440" s="51"/>
      <c r="H440" s="51"/>
      <c r="I440" s="51"/>
      <c r="J440" s="51"/>
      <c r="K440" s="52"/>
      <c r="L440" s="51"/>
    </row>
    <row r="441" spans="1:12" ht="15" x14ac:dyDescent="0.25">
      <c r="A441" s="25"/>
      <c r="B441" s="16"/>
      <c r="C441" s="11"/>
      <c r="D441" s="6"/>
      <c r="E441" s="50"/>
      <c r="F441" s="51"/>
      <c r="G441" s="51"/>
      <c r="H441" s="51"/>
      <c r="I441" s="51"/>
      <c r="J441" s="51"/>
      <c r="K441" s="52"/>
      <c r="L441" s="51"/>
    </row>
    <row r="442" spans="1:12" ht="15" x14ac:dyDescent="0.25">
      <c r="A442" s="26"/>
      <c r="B442" s="18"/>
      <c r="C442" s="8"/>
      <c r="D442" s="19" t="s">
        <v>39</v>
      </c>
      <c r="E442" s="9"/>
      <c r="F442" s="21">
        <f>SUM(F439:F441)</f>
        <v>0</v>
      </c>
      <c r="G442" s="21">
        <f t="shared" ref="G442" si="251">SUM(G439:G441)</f>
        <v>0</v>
      </c>
      <c r="H442" s="21">
        <f t="shared" ref="H442" si="252">SUM(H439:H441)</f>
        <v>0</v>
      </c>
      <c r="I442" s="21">
        <f t="shared" ref="I442" si="253">SUM(I439:I441)</f>
        <v>0</v>
      </c>
      <c r="J442" s="21">
        <f t="shared" ref="J442" si="254">SUM(J439:J441)</f>
        <v>0</v>
      </c>
      <c r="K442" s="27"/>
      <c r="L442" s="21">
        <f t="shared" ref="L442" ca="1" si="255">SUM(L439:L447)</f>
        <v>0</v>
      </c>
    </row>
    <row r="443" spans="1:12" ht="15" x14ac:dyDescent="0.25">
      <c r="A443" s="28">
        <f>A431</f>
        <v>2</v>
      </c>
      <c r="B443" s="14">
        <f>B431</f>
        <v>4</v>
      </c>
      <c r="C443" s="10" t="s">
        <v>26</v>
      </c>
      <c r="D443" s="7" t="s">
        <v>27</v>
      </c>
      <c r="E443" s="50"/>
      <c r="F443" s="51"/>
      <c r="G443" s="51"/>
      <c r="H443" s="51"/>
      <c r="I443" s="51"/>
      <c r="J443" s="51"/>
      <c r="K443" s="52"/>
      <c r="L443" s="51"/>
    </row>
    <row r="444" spans="1:12" ht="15" x14ac:dyDescent="0.25">
      <c r="A444" s="25"/>
      <c r="B444" s="16"/>
      <c r="C444" s="11"/>
      <c r="D444" s="7" t="s">
        <v>28</v>
      </c>
      <c r="E444" s="50"/>
      <c r="F444" s="51"/>
      <c r="G444" s="51"/>
      <c r="H444" s="51"/>
      <c r="I444" s="51"/>
      <c r="J444" s="51"/>
      <c r="K444" s="52"/>
      <c r="L444" s="51"/>
    </row>
    <row r="445" spans="1:12" ht="15" x14ac:dyDescent="0.25">
      <c r="A445" s="25"/>
      <c r="B445" s="16"/>
      <c r="C445" s="11"/>
      <c r="D445" s="7" t="s">
        <v>29</v>
      </c>
      <c r="E445" s="50"/>
      <c r="F445" s="51"/>
      <c r="G445" s="51"/>
      <c r="H445" s="51"/>
      <c r="I445" s="51"/>
      <c r="J445" s="51"/>
      <c r="K445" s="52"/>
      <c r="L445" s="51"/>
    </row>
    <row r="446" spans="1:12" ht="15" x14ac:dyDescent="0.25">
      <c r="A446" s="25"/>
      <c r="B446" s="16"/>
      <c r="C446" s="11"/>
      <c r="D446" s="7" t="s">
        <v>30</v>
      </c>
      <c r="E446" s="50"/>
      <c r="F446" s="51"/>
      <c r="G446" s="51"/>
      <c r="H446" s="51"/>
      <c r="I446" s="51"/>
      <c r="J446" s="51"/>
      <c r="K446" s="52"/>
      <c r="L446" s="51"/>
    </row>
    <row r="447" spans="1:12" ht="15" x14ac:dyDescent="0.25">
      <c r="A447" s="25"/>
      <c r="B447" s="16"/>
      <c r="C447" s="11"/>
      <c r="D447" s="7" t="s">
        <v>31</v>
      </c>
      <c r="E447" s="50"/>
      <c r="F447" s="51"/>
      <c r="G447" s="51"/>
      <c r="H447" s="51"/>
      <c r="I447" s="51"/>
      <c r="J447" s="51"/>
      <c r="K447" s="52"/>
      <c r="L447" s="51"/>
    </row>
    <row r="448" spans="1:12" ht="15" x14ac:dyDescent="0.25">
      <c r="A448" s="25"/>
      <c r="B448" s="16"/>
      <c r="C448" s="11"/>
      <c r="D448" s="7" t="s">
        <v>32</v>
      </c>
      <c r="E448" s="50"/>
      <c r="F448" s="51"/>
      <c r="G448" s="51"/>
      <c r="H448" s="51"/>
      <c r="I448" s="51"/>
      <c r="J448" s="51"/>
      <c r="K448" s="52"/>
      <c r="L448" s="51"/>
    </row>
    <row r="449" spans="1:12" ht="15" x14ac:dyDescent="0.25">
      <c r="A449" s="25"/>
      <c r="B449" s="16"/>
      <c r="C449" s="11"/>
      <c r="D449" s="7" t="s">
        <v>33</v>
      </c>
      <c r="E449" s="50"/>
      <c r="F449" s="51"/>
      <c r="G449" s="51"/>
      <c r="H449" s="51"/>
      <c r="I449" s="51"/>
      <c r="J449" s="51"/>
      <c r="K449" s="52"/>
      <c r="L449" s="51"/>
    </row>
    <row r="450" spans="1:12" ht="15" x14ac:dyDescent="0.25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5" x14ac:dyDescent="0.2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 x14ac:dyDescent="0.25">
      <c r="A452" s="26"/>
      <c r="B452" s="18"/>
      <c r="C452" s="8"/>
      <c r="D452" s="19" t="s">
        <v>39</v>
      </c>
      <c r="E452" s="9"/>
      <c r="F452" s="21">
        <f>SUM(F443:F451)</f>
        <v>0</v>
      </c>
      <c r="G452" s="21">
        <f t="shared" ref="G452" si="256">SUM(G443:G451)</f>
        <v>0</v>
      </c>
      <c r="H452" s="21">
        <f t="shared" ref="H452" si="257">SUM(H443:H451)</f>
        <v>0</v>
      </c>
      <c r="I452" s="21">
        <f t="shared" ref="I452" si="258">SUM(I443:I451)</f>
        <v>0</v>
      </c>
      <c r="J452" s="21">
        <f t="shared" ref="J452" si="259">SUM(J443:J451)</f>
        <v>0</v>
      </c>
      <c r="K452" s="27"/>
      <c r="L452" s="21">
        <f t="shared" ref="L452" ca="1" si="260">SUM(L449:L457)</f>
        <v>0</v>
      </c>
    </row>
    <row r="453" spans="1:12" ht="15" x14ac:dyDescent="0.25">
      <c r="A453" s="28">
        <f>A431</f>
        <v>2</v>
      </c>
      <c r="B453" s="14">
        <f>B431</f>
        <v>4</v>
      </c>
      <c r="C453" s="10" t="s">
        <v>34</v>
      </c>
      <c r="D453" s="12" t="s">
        <v>35</v>
      </c>
      <c r="E453" s="50"/>
      <c r="F453" s="51"/>
      <c r="G453" s="51"/>
      <c r="H453" s="51"/>
      <c r="I453" s="51"/>
      <c r="J453" s="51"/>
      <c r="K453" s="52"/>
      <c r="L453" s="51"/>
    </row>
    <row r="454" spans="1:12" ht="15" x14ac:dyDescent="0.25">
      <c r="A454" s="25"/>
      <c r="B454" s="16"/>
      <c r="C454" s="11"/>
      <c r="D454" s="12" t="s">
        <v>31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 x14ac:dyDescent="0.25">
      <c r="A455" s="25"/>
      <c r="B455" s="16"/>
      <c r="C455" s="11"/>
      <c r="D455" s="6"/>
      <c r="E455" s="50"/>
      <c r="F455" s="51"/>
      <c r="G455" s="51"/>
      <c r="H455" s="51"/>
      <c r="I455" s="51"/>
      <c r="J455" s="51"/>
      <c r="K455" s="52"/>
      <c r="L455" s="51"/>
    </row>
    <row r="456" spans="1:12" ht="15" x14ac:dyDescent="0.25">
      <c r="A456" s="25"/>
      <c r="B456" s="16"/>
      <c r="C456" s="11"/>
      <c r="D456" s="6"/>
      <c r="E456" s="50"/>
      <c r="F456" s="51"/>
      <c r="G456" s="51"/>
      <c r="H456" s="51"/>
      <c r="I456" s="51"/>
      <c r="J456" s="51"/>
      <c r="K456" s="52"/>
      <c r="L456" s="51"/>
    </row>
    <row r="457" spans="1:12" ht="15" x14ac:dyDescent="0.25">
      <c r="A457" s="26"/>
      <c r="B457" s="18"/>
      <c r="C457" s="8"/>
      <c r="D457" s="19" t="s">
        <v>39</v>
      </c>
      <c r="E457" s="9"/>
      <c r="F457" s="21">
        <f>SUM(F453:F456)</f>
        <v>0</v>
      </c>
      <c r="G457" s="21">
        <f t="shared" ref="G457" si="261">SUM(G453:G456)</f>
        <v>0</v>
      </c>
      <c r="H457" s="21">
        <f t="shared" ref="H457" si="262">SUM(H453:H456)</f>
        <v>0</v>
      </c>
      <c r="I457" s="21">
        <f t="shared" ref="I457" si="263">SUM(I453:I456)</f>
        <v>0</v>
      </c>
      <c r="J457" s="21">
        <f t="shared" ref="J457" si="264">SUM(J453:J456)</f>
        <v>0</v>
      </c>
      <c r="K457" s="27"/>
      <c r="L457" s="21">
        <f t="shared" ref="L457" ca="1" si="265">SUM(L450:L456)</f>
        <v>0</v>
      </c>
    </row>
    <row r="458" spans="1:12" ht="15" x14ac:dyDescent="0.25">
      <c r="A458" s="28">
        <f>A431</f>
        <v>2</v>
      </c>
      <c r="B458" s="14">
        <f>B431</f>
        <v>4</v>
      </c>
      <c r="C458" s="10" t="s">
        <v>36</v>
      </c>
      <c r="D458" s="7" t="s">
        <v>21</v>
      </c>
      <c r="E458" s="50"/>
      <c r="F458" s="51"/>
      <c r="G458" s="51"/>
      <c r="H458" s="51"/>
      <c r="I458" s="51"/>
      <c r="J458" s="51"/>
      <c r="K458" s="52"/>
      <c r="L458" s="51"/>
    </row>
    <row r="459" spans="1:12" ht="15" x14ac:dyDescent="0.25">
      <c r="A459" s="25"/>
      <c r="B459" s="16"/>
      <c r="C459" s="11"/>
      <c r="D459" s="7" t="s">
        <v>30</v>
      </c>
      <c r="E459" s="50"/>
      <c r="F459" s="51"/>
      <c r="G459" s="51"/>
      <c r="H459" s="51"/>
      <c r="I459" s="51"/>
      <c r="J459" s="51"/>
      <c r="K459" s="52"/>
      <c r="L459" s="51"/>
    </row>
    <row r="460" spans="1:12" ht="15" x14ac:dyDescent="0.25">
      <c r="A460" s="25"/>
      <c r="B460" s="16"/>
      <c r="C460" s="11"/>
      <c r="D460" s="7" t="s">
        <v>31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 x14ac:dyDescent="0.25">
      <c r="A461" s="25"/>
      <c r="B461" s="16"/>
      <c r="C461" s="11"/>
      <c r="D461" s="7" t="s">
        <v>23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 x14ac:dyDescent="0.25">
      <c r="A462" s="25"/>
      <c r="B462" s="16"/>
      <c r="C462" s="11"/>
      <c r="D462" s="6"/>
      <c r="E462" s="50"/>
      <c r="F462" s="51"/>
      <c r="G462" s="51"/>
      <c r="H462" s="51"/>
      <c r="I462" s="51"/>
      <c r="J462" s="51"/>
      <c r="K462" s="52"/>
      <c r="L462" s="51"/>
    </row>
    <row r="463" spans="1:12" ht="15" x14ac:dyDescent="0.25">
      <c r="A463" s="25"/>
      <c r="B463" s="16"/>
      <c r="C463" s="11"/>
      <c r="D463" s="6"/>
      <c r="E463" s="50"/>
      <c r="F463" s="51"/>
      <c r="G463" s="51"/>
      <c r="H463" s="51"/>
      <c r="I463" s="51"/>
      <c r="J463" s="51"/>
      <c r="K463" s="52"/>
      <c r="L463" s="51"/>
    </row>
    <row r="464" spans="1:12" ht="15" x14ac:dyDescent="0.25">
      <c r="A464" s="26"/>
      <c r="B464" s="18"/>
      <c r="C464" s="8"/>
      <c r="D464" s="19" t="s">
        <v>39</v>
      </c>
      <c r="E464" s="9"/>
      <c r="F464" s="21">
        <f>SUM(F458:F463)</f>
        <v>0</v>
      </c>
      <c r="G464" s="21">
        <f t="shared" ref="G464" si="266">SUM(G458:G463)</f>
        <v>0</v>
      </c>
      <c r="H464" s="21">
        <f t="shared" ref="H464" si="267">SUM(H458:H463)</f>
        <v>0</v>
      </c>
      <c r="I464" s="21">
        <f t="shared" ref="I464" si="268">SUM(I458:I463)</f>
        <v>0</v>
      </c>
      <c r="J464" s="21">
        <f t="shared" ref="J464" si="269">SUM(J458:J463)</f>
        <v>0</v>
      </c>
      <c r="K464" s="27"/>
      <c r="L464" s="21">
        <f t="shared" ref="L464" ca="1" si="270">SUM(L458:L466)</f>
        <v>0</v>
      </c>
    </row>
    <row r="465" spans="1:12" ht="15" x14ac:dyDescent="0.25">
      <c r="A465" s="28">
        <f>A431</f>
        <v>2</v>
      </c>
      <c r="B465" s="14">
        <f>B431</f>
        <v>4</v>
      </c>
      <c r="C465" s="10" t="s">
        <v>37</v>
      </c>
      <c r="D465" s="12" t="s">
        <v>38</v>
      </c>
      <c r="E465" s="50"/>
      <c r="F465" s="51"/>
      <c r="G465" s="51"/>
      <c r="H465" s="51"/>
      <c r="I465" s="51"/>
      <c r="J465" s="51"/>
      <c r="K465" s="52"/>
      <c r="L465" s="51"/>
    </row>
    <row r="466" spans="1:12" ht="15" x14ac:dyDescent="0.25">
      <c r="A466" s="25"/>
      <c r="B466" s="16"/>
      <c r="C466" s="11"/>
      <c r="D466" s="12" t="s">
        <v>35</v>
      </c>
      <c r="E466" s="50"/>
      <c r="F466" s="51"/>
      <c r="G466" s="51"/>
      <c r="H466" s="51"/>
      <c r="I466" s="51"/>
      <c r="J466" s="51"/>
      <c r="K466" s="52"/>
      <c r="L466" s="51"/>
    </row>
    <row r="467" spans="1:12" ht="15" x14ac:dyDescent="0.25">
      <c r="A467" s="25"/>
      <c r="B467" s="16"/>
      <c r="C467" s="11"/>
      <c r="D467" s="12" t="s">
        <v>31</v>
      </c>
      <c r="E467" s="50"/>
      <c r="F467" s="51"/>
      <c r="G467" s="51"/>
      <c r="H467" s="51"/>
      <c r="I467" s="51"/>
      <c r="J467" s="51"/>
      <c r="K467" s="52"/>
      <c r="L467" s="51"/>
    </row>
    <row r="468" spans="1:12" ht="15" x14ac:dyDescent="0.25">
      <c r="A468" s="25"/>
      <c r="B468" s="16"/>
      <c r="C468" s="11"/>
      <c r="D468" s="12" t="s">
        <v>24</v>
      </c>
      <c r="E468" s="50"/>
      <c r="F468" s="51"/>
      <c r="G468" s="51"/>
      <c r="H468" s="51"/>
      <c r="I468" s="51"/>
      <c r="J468" s="51"/>
      <c r="K468" s="52"/>
      <c r="L468" s="51"/>
    </row>
    <row r="469" spans="1:12" ht="15" x14ac:dyDescent="0.25">
      <c r="A469" s="25"/>
      <c r="B469" s="16"/>
      <c r="C469" s="11"/>
      <c r="D469" s="6"/>
      <c r="E469" s="50"/>
      <c r="F469" s="51"/>
      <c r="G469" s="51"/>
      <c r="H469" s="51"/>
      <c r="I469" s="51"/>
      <c r="J469" s="51"/>
      <c r="K469" s="52"/>
      <c r="L469" s="51"/>
    </row>
    <row r="470" spans="1:12" ht="15" x14ac:dyDescent="0.25">
      <c r="A470" s="25"/>
      <c r="B470" s="16"/>
      <c r="C470" s="11"/>
      <c r="D470" s="6"/>
      <c r="E470" s="50"/>
      <c r="F470" s="51"/>
      <c r="G470" s="51"/>
      <c r="H470" s="51"/>
      <c r="I470" s="51"/>
      <c r="J470" s="51"/>
      <c r="K470" s="52"/>
      <c r="L470" s="51"/>
    </row>
    <row r="471" spans="1:12" ht="15" x14ac:dyDescent="0.25">
      <c r="A471" s="26"/>
      <c r="B471" s="18"/>
      <c r="C471" s="8"/>
      <c r="D471" s="20" t="s">
        <v>39</v>
      </c>
      <c r="E471" s="9"/>
      <c r="F471" s="21">
        <f>SUM(F465:F470)</f>
        <v>0</v>
      </c>
      <c r="G471" s="21">
        <f t="shared" ref="G471" si="271">SUM(G465:G470)</f>
        <v>0</v>
      </c>
      <c r="H471" s="21">
        <f t="shared" ref="H471" si="272">SUM(H465:H470)</f>
        <v>0</v>
      </c>
      <c r="I471" s="21">
        <f t="shared" ref="I471" si="273">SUM(I465:I470)</f>
        <v>0</v>
      </c>
      <c r="J471" s="21">
        <f t="shared" ref="J471" si="274">SUM(J465:J470)</f>
        <v>0</v>
      </c>
      <c r="K471" s="27"/>
      <c r="L471" s="21">
        <f t="shared" ref="L471" ca="1" si="275">SUM(L465:L473)</f>
        <v>0</v>
      </c>
    </row>
    <row r="472" spans="1:12" ht="15.75" customHeight="1" thickBot="1" x14ac:dyDescent="0.25">
      <c r="A472" s="31">
        <f>A431</f>
        <v>2</v>
      </c>
      <c r="B472" s="32">
        <f>B431</f>
        <v>4</v>
      </c>
      <c r="C472" s="87" t="s">
        <v>4</v>
      </c>
      <c r="D472" s="88"/>
      <c r="E472" s="33"/>
      <c r="F472" s="34">
        <f>F438+F442+F452+F457+F464+F471</f>
        <v>528</v>
      </c>
      <c r="G472" s="65">
        <f>G431+G432+G435+G434+G433</f>
        <v>20.190799999999999</v>
      </c>
      <c r="H472" s="65">
        <f>H431+H432+H435+H434+H433</f>
        <v>19.5092</v>
      </c>
      <c r="I472" s="34">
        <f t="shared" ref="I472" si="276">I438+I442+I452+I457+I464+I471</f>
        <v>79.646000000000015</v>
      </c>
      <c r="J472" s="34">
        <f t="shared" ref="J472" si="277">J438+J442+J452+J457+J464+J471</f>
        <v>587.49</v>
      </c>
      <c r="K472" s="35"/>
      <c r="L472" s="34">
        <v>69.430000000000007</v>
      </c>
    </row>
    <row r="473" spans="1:12" ht="15" x14ac:dyDescent="0.25">
      <c r="A473" s="22">
        <v>2</v>
      </c>
      <c r="B473" s="23">
        <v>5</v>
      </c>
      <c r="C473" s="24" t="s">
        <v>20</v>
      </c>
      <c r="D473" s="5" t="s">
        <v>21</v>
      </c>
      <c r="E473" s="59" t="s">
        <v>96</v>
      </c>
      <c r="F473" s="62">
        <v>100</v>
      </c>
      <c r="G473" s="61">
        <v>10.28</v>
      </c>
      <c r="H473" s="61">
        <v>17.32</v>
      </c>
      <c r="I473" s="61">
        <v>0.06</v>
      </c>
      <c r="J473" s="61">
        <v>208</v>
      </c>
      <c r="K473" s="49">
        <v>143</v>
      </c>
      <c r="L473" s="48"/>
    </row>
    <row r="474" spans="1:12" ht="108.75" x14ac:dyDescent="0.25">
      <c r="A474" s="25"/>
      <c r="B474" s="16"/>
      <c r="C474" s="11"/>
      <c r="D474" s="6" t="s">
        <v>21</v>
      </c>
      <c r="E474" s="59" t="s">
        <v>97</v>
      </c>
      <c r="F474" s="62">
        <v>180</v>
      </c>
      <c r="G474" s="61">
        <v>6.21</v>
      </c>
      <c r="H474" s="61">
        <v>1.6920000000000008</v>
      </c>
      <c r="I474" s="61">
        <v>41.904000000000003</v>
      </c>
      <c r="J474" s="61">
        <v>216.6</v>
      </c>
      <c r="K474" s="70" t="s">
        <v>98</v>
      </c>
      <c r="L474" s="51"/>
    </row>
    <row r="475" spans="1:12" ht="108.75" x14ac:dyDescent="0.25">
      <c r="A475" s="25"/>
      <c r="B475" s="16"/>
      <c r="C475" s="11"/>
      <c r="D475" s="7" t="s">
        <v>22</v>
      </c>
      <c r="E475" s="59" t="s">
        <v>56</v>
      </c>
      <c r="F475" s="62">
        <v>200</v>
      </c>
      <c r="G475" s="61">
        <v>0.16000000000000003</v>
      </c>
      <c r="H475" s="61">
        <v>0.16000000000000003</v>
      </c>
      <c r="I475" s="61">
        <v>17.900000000000002</v>
      </c>
      <c r="J475" s="61">
        <v>74.600000000000009</v>
      </c>
      <c r="K475" s="70" t="s">
        <v>99</v>
      </c>
      <c r="L475" s="51"/>
    </row>
    <row r="476" spans="1:12" ht="108.75" x14ac:dyDescent="0.25">
      <c r="A476" s="25"/>
      <c r="B476" s="16"/>
      <c r="C476" s="11"/>
      <c r="D476" s="7" t="s">
        <v>23</v>
      </c>
      <c r="E476" s="59" t="s">
        <v>48</v>
      </c>
      <c r="F476" s="60">
        <v>20</v>
      </c>
      <c r="G476" s="61">
        <v>1.5199999999999998</v>
      </c>
      <c r="H476" s="61">
        <v>0.16</v>
      </c>
      <c r="I476" s="61">
        <v>9.8400000000000016</v>
      </c>
      <c r="J476" s="61">
        <v>47.000000000000007</v>
      </c>
      <c r="K476" s="70" t="s">
        <v>100</v>
      </c>
      <c r="L476" s="51"/>
    </row>
    <row r="477" spans="1:12" ht="120" x14ac:dyDescent="0.25">
      <c r="A477" s="25"/>
      <c r="B477" s="16"/>
      <c r="C477" s="11"/>
      <c r="D477" s="7" t="s">
        <v>23</v>
      </c>
      <c r="E477" s="59" t="s">
        <v>47</v>
      </c>
      <c r="F477" s="60">
        <v>30</v>
      </c>
      <c r="G477" s="61">
        <v>1.9799999999999998</v>
      </c>
      <c r="H477" s="61">
        <v>0.36</v>
      </c>
      <c r="I477" s="61">
        <v>11.88</v>
      </c>
      <c r="J477" s="61">
        <v>59.4</v>
      </c>
      <c r="K477" s="66" t="s">
        <v>68</v>
      </c>
      <c r="L477" s="51"/>
    </row>
    <row r="478" spans="1:12" ht="120" x14ac:dyDescent="0.25">
      <c r="A478" s="25"/>
      <c r="B478" s="16"/>
      <c r="C478" s="11"/>
      <c r="D478" s="7"/>
      <c r="E478" s="50"/>
      <c r="F478" s="51"/>
      <c r="G478" s="51"/>
      <c r="H478" s="51"/>
      <c r="I478" s="51"/>
      <c r="J478" s="51"/>
      <c r="K478" s="66" t="s">
        <v>62</v>
      </c>
      <c r="L478" s="51"/>
    </row>
    <row r="479" spans="1:12" ht="15" x14ac:dyDescent="0.25">
      <c r="A479" s="25"/>
      <c r="B479" s="16"/>
      <c r="C479" s="11"/>
      <c r="D479" s="6"/>
      <c r="E479" s="50"/>
      <c r="F479" s="51"/>
      <c r="G479" s="51"/>
      <c r="H479" s="51"/>
      <c r="I479" s="51"/>
      <c r="J479" s="51"/>
      <c r="K479" s="52"/>
      <c r="L479" s="51"/>
    </row>
    <row r="480" spans="1:12" ht="15" x14ac:dyDescent="0.25">
      <c r="A480" s="25"/>
      <c r="B480" s="16"/>
      <c r="C480" s="11"/>
      <c r="D480" s="6"/>
      <c r="E480" s="50"/>
      <c r="F480" s="51"/>
      <c r="G480" s="51"/>
      <c r="H480" s="51"/>
      <c r="I480" s="51"/>
      <c r="J480" s="51"/>
      <c r="K480" s="52"/>
      <c r="L480" s="51"/>
    </row>
    <row r="481" spans="1:12" ht="15" x14ac:dyDescent="0.25">
      <c r="A481" s="26"/>
      <c r="B481" s="18"/>
      <c r="C481" s="8"/>
      <c r="D481" s="19" t="s">
        <v>39</v>
      </c>
      <c r="E481" s="9"/>
      <c r="F481" s="21">
        <v>530</v>
      </c>
      <c r="G481" s="21">
        <f t="shared" ref="G481" si="278">SUM(G473:G480)</f>
        <v>20.149999999999999</v>
      </c>
      <c r="H481" s="82">
        <f>SUM(H473:H477)</f>
        <v>19.692</v>
      </c>
      <c r="I481" s="21">
        <f t="shared" ref="I481" si="279">SUM(I473:I480)</f>
        <v>81.584000000000003</v>
      </c>
      <c r="J481" s="21">
        <f t="shared" ref="J481" si="280">SUM(J473:J480)</f>
        <v>605.6</v>
      </c>
      <c r="K481" s="27"/>
      <c r="L481" s="21">
        <v>69.430000000000007</v>
      </c>
    </row>
    <row r="482" spans="1:12" ht="15" x14ac:dyDescent="0.25">
      <c r="A482" s="28">
        <f>A473</f>
        <v>2</v>
      </c>
      <c r="B482" s="14">
        <f>B473</f>
        <v>5</v>
      </c>
      <c r="C482" s="10" t="s">
        <v>25</v>
      </c>
      <c r="D482" s="12" t="s">
        <v>24</v>
      </c>
      <c r="E482" s="50"/>
      <c r="F482" s="51"/>
      <c r="G482" s="51"/>
      <c r="H482" s="51"/>
      <c r="I482" s="51"/>
      <c r="J482" s="51"/>
      <c r="K482" s="52"/>
      <c r="L482" s="51"/>
    </row>
    <row r="483" spans="1:12" ht="15" x14ac:dyDescent="0.25">
      <c r="A483" s="25"/>
      <c r="B483" s="16"/>
      <c r="C483" s="11"/>
      <c r="D483" s="6"/>
      <c r="E483" s="50"/>
      <c r="F483" s="51"/>
      <c r="G483" s="51"/>
      <c r="H483" s="51"/>
      <c r="I483" s="51"/>
      <c r="J483" s="51"/>
      <c r="K483" s="52"/>
      <c r="L483" s="51"/>
    </row>
    <row r="484" spans="1:12" ht="15" x14ac:dyDescent="0.25">
      <c r="A484" s="25"/>
      <c r="B484" s="16"/>
      <c r="C484" s="11"/>
      <c r="D484" s="6"/>
      <c r="E484" s="50"/>
      <c r="F484" s="51"/>
      <c r="G484" s="51"/>
      <c r="H484" s="51"/>
      <c r="I484" s="51"/>
      <c r="J484" s="51"/>
      <c r="K484" s="52"/>
      <c r="L484" s="51"/>
    </row>
    <row r="485" spans="1:12" ht="15" x14ac:dyDescent="0.25">
      <c r="A485" s="26"/>
      <c r="B485" s="18"/>
      <c r="C485" s="8"/>
      <c r="D485" s="19" t="s">
        <v>39</v>
      </c>
      <c r="E485" s="9"/>
      <c r="F485" s="21">
        <f>SUM(F482:F484)</f>
        <v>0</v>
      </c>
      <c r="G485" s="21">
        <f t="shared" ref="G485" si="281">SUM(G482:G484)</f>
        <v>0</v>
      </c>
      <c r="H485" s="21">
        <f t="shared" ref="H485" si="282">SUM(H482:H484)</f>
        <v>0</v>
      </c>
      <c r="I485" s="21">
        <f t="shared" ref="I485" si="283">SUM(I482:I484)</f>
        <v>0</v>
      </c>
      <c r="J485" s="21">
        <f t="shared" ref="J485" si="284">SUM(J482:J484)</f>
        <v>0</v>
      </c>
      <c r="K485" s="27"/>
      <c r="L485" s="21">
        <f t="shared" ref="L485" ca="1" si="285">SUM(L482:L490)</f>
        <v>0</v>
      </c>
    </row>
    <row r="486" spans="1:12" ht="15" x14ac:dyDescent="0.25">
      <c r="A486" s="28">
        <f>A473</f>
        <v>2</v>
      </c>
      <c r="B486" s="14">
        <f>B473</f>
        <v>5</v>
      </c>
      <c r="C486" s="10" t="s">
        <v>26</v>
      </c>
      <c r="D486" s="7" t="s">
        <v>27</v>
      </c>
      <c r="E486" s="50"/>
      <c r="F486" s="51"/>
      <c r="G486" s="51"/>
      <c r="H486" s="51"/>
      <c r="I486" s="51"/>
      <c r="J486" s="51"/>
      <c r="K486" s="52"/>
      <c r="L486" s="51"/>
    </row>
    <row r="487" spans="1:12" ht="15" x14ac:dyDescent="0.25">
      <c r="A487" s="25"/>
      <c r="B487" s="16"/>
      <c r="C487" s="11"/>
      <c r="D487" s="7" t="s">
        <v>28</v>
      </c>
      <c r="E487" s="50"/>
      <c r="F487" s="51"/>
      <c r="G487" s="51"/>
      <c r="H487" s="51"/>
      <c r="I487" s="51"/>
      <c r="J487" s="51"/>
      <c r="K487" s="52"/>
      <c r="L487" s="51"/>
    </row>
    <row r="488" spans="1:12" ht="15" x14ac:dyDescent="0.25">
      <c r="A488" s="25"/>
      <c r="B488" s="16"/>
      <c r="C488" s="11"/>
      <c r="D488" s="7" t="s">
        <v>29</v>
      </c>
      <c r="E488" s="50"/>
      <c r="F488" s="51"/>
      <c r="G488" s="51"/>
      <c r="H488" s="51"/>
      <c r="I488" s="51"/>
      <c r="J488" s="51"/>
      <c r="K488" s="52"/>
      <c r="L488" s="51"/>
    </row>
    <row r="489" spans="1:12" ht="15" x14ac:dyDescent="0.25">
      <c r="A489" s="25"/>
      <c r="B489" s="16"/>
      <c r="C489" s="11"/>
      <c r="D489" s="7" t="s">
        <v>30</v>
      </c>
      <c r="E489" s="50"/>
      <c r="F489" s="51"/>
      <c r="G489" s="51"/>
      <c r="H489" s="51"/>
      <c r="I489" s="51"/>
      <c r="J489" s="51"/>
      <c r="K489" s="52"/>
      <c r="L489" s="51"/>
    </row>
    <row r="490" spans="1:12" ht="15" x14ac:dyDescent="0.25">
      <c r="A490" s="25"/>
      <c r="B490" s="16"/>
      <c r="C490" s="11"/>
      <c r="D490" s="7" t="s">
        <v>31</v>
      </c>
      <c r="E490" s="50"/>
      <c r="F490" s="51"/>
      <c r="G490" s="51"/>
      <c r="H490" s="51"/>
      <c r="I490" s="51"/>
      <c r="J490" s="51"/>
      <c r="K490" s="52"/>
      <c r="L490" s="51"/>
    </row>
    <row r="491" spans="1:12" ht="15" x14ac:dyDescent="0.25">
      <c r="A491" s="25"/>
      <c r="B491" s="16"/>
      <c r="C491" s="11"/>
      <c r="D491" s="7" t="s">
        <v>32</v>
      </c>
      <c r="E491" s="50"/>
      <c r="F491" s="51"/>
      <c r="G491" s="51"/>
      <c r="H491" s="51"/>
      <c r="I491" s="51"/>
      <c r="J491" s="51"/>
      <c r="K491" s="52"/>
      <c r="L491" s="51"/>
    </row>
    <row r="492" spans="1:12" ht="15" x14ac:dyDescent="0.25">
      <c r="A492" s="25"/>
      <c r="B492" s="16"/>
      <c r="C492" s="11"/>
      <c r="D492" s="7" t="s">
        <v>33</v>
      </c>
      <c r="E492" s="50"/>
      <c r="F492" s="51"/>
      <c r="G492" s="51"/>
      <c r="H492" s="51"/>
      <c r="I492" s="51"/>
      <c r="J492" s="51"/>
      <c r="K492" s="52"/>
      <c r="L492" s="51"/>
    </row>
    <row r="493" spans="1:12" ht="15" x14ac:dyDescent="0.2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 x14ac:dyDescent="0.25">
      <c r="A494" s="25"/>
      <c r="B494" s="16"/>
      <c r="C494" s="11"/>
      <c r="D494" s="6"/>
      <c r="E494" s="50"/>
      <c r="F494" s="51"/>
      <c r="G494" s="51"/>
      <c r="H494" s="51"/>
      <c r="I494" s="51"/>
      <c r="J494" s="51"/>
      <c r="K494" s="52"/>
      <c r="L494" s="51"/>
    </row>
    <row r="495" spans="1:12" ht="15" x14ac:dyDescent="0.25">
      <c r="A495" s="26"/>
      <c r="B495" s="18"/>
      <c r="C495" s="8"/>
      <c r="D495" s="19" t="s">
        <v>39</v>
      </c>
      <c r="E495" s="9"/>
      <c r="F495" s="21">
        <f>SUM(F486:F494)</f>
        <v>0</v>
      </c>
      <c r="G495" s="21">
        <f t="shared" ref="G495" si="286">SUM(G486:G494)</f>
        <v>0</v>
      </c>
      <c r="H495" s="21">
        <f t="shared" ref="H495" si="287">SUM(H486:H494)</f>
        <v>0</v>
      </c>
      <c r="I495" s="21">
        <f t="shared" ref="I495" si="288">SUM(I486:I494)</f>
        <v>0</v>
      </c>
      <c r="J495" s="21">
        <f t="shared" ref="J495" si="289">SUM(J486:J494)</f>
        <v>0</v>
      </c>
      <c r="K495" s="27"/>
      <c r="L495" s="21">
        <f t="shared" ref="L495" ca="1" si="290">SUM(L492:L500)</f>
        <v>0</v>
      </c>
    </row>
    <row r="496" spans="1:12" ht="15" x14ac:dyDescent="0.25">
      <c r="A496" s="28">
        <f>A473</f>
        <v>2</v>
      </c>
      <c r="B496" s="14">
        <f>B473</f>
        <v>5</v>
      </c>
      <c r="C496" s="10" t="s">
        <v>34</v>
      </c>
      <c r="D496" s="12" t="s">
        <v>35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 x14ac:dyDescent="0.25">
      <c r="A497" s="25"/>
      <c r="B497" s="16"/>
      <c r="C497" s="11"/>
      <c r="D497" s="12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 x14ac:dyDescent="0.25">
      <c r="A498" s="25"/>
      <c r="B498" s="16"/>
      <c r="C498" s="11"/>
      <c r="D498" s="6"/>
      <c r="E498" s="50"/>
      <c r="F498" s="51"/>
      <c r="G498" s="51"/>
      <c r="H498" s="51"/>
      <c r="I498" s="51"/>
      <c r="J498" s="51"/>
      <c r="K498" s="52"/>
      <c r="L498" s="51"/>
    </row>
    <row r="499" spans="1:12" ht="15" x14ac:dyDescent="0.2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 x14ac:dyDescent="0.25">
      <c r="A500" s="26"/>
      <c r="B500" s="18"/>
      <c r="C500" s="8"/>
      <c r="D500" s="19" t="s">
        <v>39</v>
      </c>
      <c r="E500" s="9"/>
      <c r="F500" s="21">
        <f>SUM(F496:F499)</f>
        <v>0</v>
      </c>
      <c r="G500" s="21">
        <f t="shared" ref="G500" si="291">SUM(G496:G499)</f>
        <v>0</v>
      </c>
      <c r="H500" s="21">
        <f t="shared" ref="H500" si="292">SUM(H496:H499)</f>
        <v>0</v>
      </c>
      <c r="I500" s="21">
        <f t="shared" ref="I500" si="293">SUM(I496:I499)</f>
        <v>0</v>
      </c>
      <c r="J500" s="21">
        <f t="shared" ref="J500" si="294">SUM(J496:J499)</f>
        <v>0</v>
      </c>
      <c r="K500" s="27"/>
      <c r="L500" s="21">
        <f t="shared" ref="L500" ca="1" si="295">SUM(L493:L499)</f>
        <v>0</v>
      </c>
    </row>
    <row r="501" spans="1:12" ht="15" x14ac:dyDescent="0.25">
      <c r="A501" s="28">
        <f>A473</f>
        <v>2</v>
      </c>
      <c r="B501" s="14">
        <f>B473</f>
        <v>5</v>
      </c>
      <c r="C501" s="10" t="s">
        <v>36</v>
      </c>
      <c r="D501" s="7" t="s">
        <v>21</v>
      </c>
      <c r="E501" s="50"/>
      <c r="F501" s="51"/>
      <c r="G501" s="51"/>
      <c r="H501" s="51"/>
      <c r="I501" s="51"/>
      <c r="J501" s="51"/>
      <c r="K501" s="52"/>
      <c r="L501" s="51"/>
    </row>
    <row r="502" spans="1:12" ht="15" x14ac:dyDescent="0.25">
      <c r="A502" s="25"/>
      <c r="B502" s="16"/>
      <c r="C502" s="11"/>
      <c r="D502" s="7" t="s">
        <v>30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 x14ac:dyDescent="0.25">
      <c r="A503" s="25"/>
      <c r="B503" s="16"/>
      <c r="C503" s="11"/>
      <c r="D503" s="7" t="s">
        <v>31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 x14ac:dyDescent="0.25">
      <c r="A504" s="25"/>
      <c r="B504" s="16"/>
      <c r="C504" s="11"/>
      <c r="D504" s="7" t="s">
        <v>23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 x14ac:dyDescent="0.25">
      <c r="A505" s="25"/>
      <c r="B505" s="16"/>
      <c r="C505" s="11"/>
      <c r="D505" s="6"/>
      <c r="E505" s="50"/>
      <c r="F505" s="51"/>
      <c r="G505" s="51"/>
      <c r="H505" s="51"/>
      <c r="I505" s="51"/>
      <c r="J505" s="51"/>
      <c r="K505" s="52"/>
      <c r="L505" s="51"/>
    </row>
    <row r="506" spans="1:12" ht="15" x14ac:dyDescent="0.2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 x14ac:dyDescent="0.25">
      <c r="A507" s="26"/>
      <c r="B507" s="18"/>
      <c r="C507" s="8"/>
      <c r="D507" s="19" t="s">
        <v>39</v>
      </c>
      <c r="E507" s="9"/>
      <c r="F507" s="21">
        <f>SUM(F501:F506)</f>
        <v>0</v>
      </c>
      <c r="G507" s="21">
        <f t="shared" ref="G507" si="296">SUM(G501:G506)</f>
        <v>0</v>
      </c>
      <c r="H507" s="21">
        <f t="shared" ref="H507" si="297">SUM(H501:H506)</f>
        <v>0</v>
      </c>
      <c r="I507" s="21">
        <f t="shared" ref="I507" si="298">SUM(I501:I506)</f>
        <v>0</v>
      </c>
      <c r="J507" s="21">
        <f t="shared" ref="J507" si="299">SUM(J501:J506)</f>
        <v>0</v>
      </c>
      <c r="K507" s="27"/>
      <c r="L507" s="21">
        <f t="shared" ref="L507" ca="1" si="300">SUM(L501:L509)</f>
        <v>0</v>
      </c>
    </row>
    <row r="508" spans="1:12" ht="15" x14ac:dyDescent="0.25">
      <c r="A508" s="28">
        <f>A473</f>
        <v>2</v>
      </c>
      <c r="B508" s="14">
        <f>B473</f>
        <v>5</v>
      </c>
      <c r="C508" s="10" t="s">
        <v>37</v>
      </c>
      <c r="D508" s="12" t="s">
        <v>38</v>
      </c>
      <c r="E508" s="50"/>
      <c r="F508" s="51"/>
      <c r="G508" s="51"/>
      <c r="H508" s="51"/>
      <c r="I508" s="51"/>
      <c r="J508" s="51"/>
      <c r="K508" s="52"/>
      <c r="L508" s="51"/>
    </row>
    <row r="509" spans="1:12" ht="15" x14ac:dyDescent="0.25">
      <c r="A509" s="25"/>
      <c r="B509" s="16"/>
      <c r="C509" s="11"/>
      <c r="D509" s="12" t="s">
        <v>35</v>
      </c>
      <c r="E509" s="50"/>
      <c r="F509" s="51"/>
      <c r="G509" s="51"/>
      <c r="H509" s="51"/>
      <c r="I509" s="51"/>
      <c r="J509" s="51"/>
      <c r="K509" s="52"/>
      <c r="L509" s="51"/>
    </row>
    <row r="510" spans="1:12" ht="15" x14ac:dyDescent="0.25">
      <c r="A510" s="25"/>
      <c r="B510" s="16"/>
      <c r="C510" s="11"/>
      <c r="D510" s="12" t="s">
        <v>31</v>
      </c>
      <c r="E510" s="50"/>
      <c r="F510" s="51"/>
      <c r="G510" s="51"/>
      <c r="H510" s="51"/>
      <c r="I510" s="51"/>
      <c r="J510" s="51"/>
      <c r="K510" s="52"/>
      <c r="L510" s="51"/>
    </row>
    <row r="511" spans="1:12" ht="15" x14ac:dyDescent="0.25">
      <c r="A511" s="25"/>
      <c r="B511" s="16"/>
      <c r="C511" s="11"/>
      <c r="D511" s="12" t="s">
        <v>24</v>
      </c>
      <c r="E511" s="50"/>
      <c r="F511" s="51"/>
      <c r="G511" s="51"/>
      <c r="H511" s="51"/>
      <c r="I511" s="51"/>
      <c r="J511" s="51"/>
      <c r="K511" s="52"/>
      <c r="L511" s="51"/>
    </row>
    <row r="512" spans="1:12" ht="15" x14ac:dyDescent="0.25">
      <c r="A512" s="25"/>
      <c r="B512" s="16"/>
      <c r="C512" s="11"/>
      <c r="D512" s="6"/>
      <c r="E512" s="50"/>
      <c r="F512" s="51"/>
      <c r="G512" s="51"/>
      <c r="H512" s="51"/>
      <c r="I512" s="51"/>
      <c r="J512" s="51"/>
      <c r="K512" s="52"/>
      <c r="L512" s="51"/>
    </row>
    <row r="513" spans="1:12" ht="15" x14ac:dyDescent="0.25">
      <c r="A513" s="25"/>
      <c r="B513" s="16"/>
      <c r="C513" s="11"/>
      <c r="D513" s="6"/>
      <c r="E513" s="50"/>
      <c r="F513" s="51"/>
      <c r="G513" s="51"/>
      <c r="H513" s="51"/>
      <c r="I513" s="51"/>
      <c r="J513" s="51"/>
      <c r="K513" s="52"/>
      <c r="L513" s="51"/>
    </row>
    <row r="514" spans="1:12" ht="15" x14ac:dyDescent="0.25">
      <c r="A514" s="26"/>
      <c r="B514" s="18"/>
      <c r="C514" s="8"/>
      <c r="D514" s="20" t="s">
        <v>39</v>
      </c>
      <c r="E514" s="9"/>
      <c r="F514" s="21">
        <f>SUM(F508:F513)</f>
        <v>0</v>
      </c>
      <c r="G514" s="21">
        <f t="shared" ref="G514" si="301">SUM(G508:G513)</f>
        <v>0</v>
      </c>
      <c r="H514" s="21">
        <f t="shared" ref="H514" si="302">SUM(H508:H513)</f>
        <v>0</v>
      </c>
      <c r="I514" s="21">
        <f t="shared" ref="I514" si="303">SUM(I508:I513)</f>
        <v>0</v>
      </c>
      <c r="J514" s="21">
        <f t="shared" ref="J514" si="304">SUM(J508:J513)</f>
        <v>0</v>
      </c>
      <c r="K514" s="27"/>
      <c r="L514" s="21">
        <f t="shared" ref="L514" ca="1" si="305">SUM(L508:L516)</f>
        <v>0</v>
      </c>
    </row>
    <row r="515" spans="1:12" ht="15.75" customHeight="1" thickBot="1" x14ac:dyDescent="0.25">
      <c r="A515" s="31">
        <f>A473</f>
        <v>2</v>
      </c>
      <c r="B515" s="32">
        <f>B473</f>
        <v>5</v>
      </c>
      <c r="C515" s="87" t="s">
        <v>4</v>
      </c>
      <c r="D515" s="88"/>
      <c r="E515" s="33"/>
      <c r="F515" s="34">
        <f>F481+F485+F495+F500+F507+F514</f>
        <v>530</v>
      </c>
      <c r="G515" s="34">
        <f t="shared" ref="G515" si="306">G481+G485+G495+G500+G507+G514</f>
        <v>20.149999999999999</v>
      </c>
      <c r="H515" s="65">
        <f>H473+H474+H475+H476+H477</f>
        <v>19.692</v>
      </c>
      <c r="I515" s="34">
        <f t="shared" ref="I515" si="307">I481+I485+I495+I500+I507+I514</f>
        <v>81.584000000000003</v>
      </c>
      <c r="J515" s="34">
        <f t="shared" ref="J515" si="308">J481+J485+J495+J500+J507+J514</f>
        <v>605.6</v>
      </c>
      <c r="K515" s="35"/>
      <c r="L515" s="34">
        <v>69.430000000000007</v>
      </c>
    </row>
    <row r="516" spans="1:12" ht="120.75" thickBot="1" x14ac:dyDescent="0.3">
      <c r="A516" s="22">
        <v>2</v>
      </c>
      <c r="B516" s="23">
        <v>6</v>
      </c>
      <c r="C516" s="24" t="s">
        <v>20</v>
      </c>
      <c r="D516" s="5" t="s">
        <v>24</v>
      </c>
      <c r="E516" s="59" t="s">
        <v>50</v>
      </c>
      <c r="F516" s="60">
        <v>100</v>
      </c>
      <c r="G516" s="61">
        <v>0.4</v>
      </c>
      <c r="H516" s="61">
        <v>0.4</v>
      </c>
      <c r="I516" s="61">
        <v>9.8000000000000007</v>
      </c>
      <c r="J516" s="61">
        <v>47</v>
      </c>
      <c r="K516" s="66" t="s">
        <v>60</v>
      </c>
      <c r="L516" s="48"/>
    </row>
    <row r="517" spans="1:12" ht="15" x14ac:dyDescent="0.25">
      <c r="A517" s="25"/>
      <c r="B517" s="16"/>
      <c r="C517" s="11"/>
      <c r="D517" s="5" t="s">
        <v>21</v>
      </c>
      <c r="E517" s="59" t="s">
        <v>101</v>
      </c>
      <c r="F517" s="62">
        <v>225</v>
      </c>
      <c r="G517" s="61">
        <v>15.4208048780488</v>
      </c>
      <c r="H517" s="61">
        <v>18.914292682926799</v>
      </c>
      <c r="I517" s="61">
        <v>42.4571463414634</v>
      </c>
      <c r="J517" s="61">
        <v>379.37317073170732</v>
      </c>
      <c r="K517" s="83" t="s">
        <v>51</v>
      </c>
      <c r="L517" s="51"/>
    </row>
    <row r="518" spans="1:12" ht="108" x14ac:dyDescent="0.25">
      <c r="A518" s="25"/>
      <c r="B518" s="16"/>
      <c r="C518" s="11"/>
      <c r="D518" s="7" t="s">
        <v>22</v>
      </c>
      <c r="E518" s="59" t="s">
        <v>64</v>
      </c>
      <c r="F518" s="60">
        <v>200</v>
      </c>
      <c r="G518" s="61">
        <v>0.112</v>
      </c>
      <c r="H518" s="61">
        <v>1.8000000000000002E-2</v>
      </c>
      <c r="I518" s="61">
        <v>10.149999999999999</v>
      </c>
      <c r="J518" s="61">
        <v>41.32</v>
      </c>
      <c r="K518" s="66" t="s">
        <v>67</v>
      </c>
      <c r="L518" s="51"/>
    </row>
    <row r="519" spans="1:12" ht="120" x14ac:dyDescent="0.25">
      <c r="A519" s="25"/>
      <c r="B519" s="16"/>
      <c r="C519" s="11"/>
      <c r="D519" s="7" t="s">
        <v>23</v>
      </c>
      <c r="E519" s="59" t="s">
        <v>48</v>
      </c>
      <c r="F519" s="60">
        <v>20</v>
      </c>
      <c r="G519" s="61">
        <v>1.5199999999999998</v>
      </c>
      <c r="H519" s="61">
        <v>0.16</v>
      </c>
      <c r="I519" s="61">
        <v>9.8400000000000016</v>
      </c>
      <c r="J519" s="61">
        <v>47.000000000000007</v>
      </c>
      <c r="K519" s="66" t="s">
        <v>68</v>
      </c>
      <c r="L519" s="51"/>
    </row>
    <row r="520" spans="1:12" ht="120" x14ac:dyDescent="0.25">
      <c r="A520" s="25"/>
      <c r="B520" s="16"/>
      <c r="C520" s="11"/>
      <c r="D520" s="7" t="s">
        <v>23</v>
      </c>
      <c r="E520" s="59" t="s">
        <v>47</v>
      </c>
      <c r="F520" s="60">
        <v>30</v>
      </c>
      <c r="G520" s="61">
        <v>1.9799999999999998</v>
      </c>
      <c r="H520" s="61">
        <v>0.36</v>
      </c>
      <c r="I520" s="61">
        <v>11.88</v>
      </c>
      <c r="J520" s="61">
        <v>59.4</v>
      </c>
      <c r="K520" s="66" t="s">
        <v>62</v>
      </c>
      <c r="L520" s="51"/>
    </row>
    <row r="521" spans="1:12" ht="15" x14ac:dyDescent="0.25">
      <c r="A521" s="25"/>
      <c r="B521" s="16"/>
      <c r="C521" s="11"/>
      <c r="D521" s="6"/>
      <c r="E521" s="50"/>
      <c r="F521" s="51"/>
      <c r="G521" s="51"/>
      <c r="H521" s="51"/>
      <c r="I521" s="51"/>
      <c r="J521" s="51"/>
      <c r="K521" s="52"/>
      <c r="L521" s="51"/>
    </row>
    <row r="522" spans="1:12" ht="15" x14ac:dyDescent="0.25">
      <c r="A522" s="25"/>
      <c r="B522" s="16"/>
      <c r="C522" s="11"/>
      <c r="D522" s="6"/>
      <c r="E522" s="50"/>
      <c r="F522" s="51"/>
      <c r="G522" s="51"/>
      <c r="H522" s="51"/>
      <c r="I522" s="51"/>
      <c r="J522" s="51"/>
      <c r="K522" s="52"/>
      <c r="L522" s="51"/>
    </row>
    <row r="523" spans="1:12" ht="15" x14ac:dyDescent="0.25">
      <c r="A523" s="26"/>
      <c r="B523" s="18"/>
      <c r="C523" s="8"/>
      <c r="D523" s="19" t="s">
        <v>39</v>
      </c>
      <c r="E523" s="9"/>
      <c r="F523" s="21">
        <v>575</v>
      </c>
      <c r="G523" s="21">
        <v>19.43</v>
      </c>
      <c r="H523" s="82">
        <f>H557</f>
        <v>19.852292682926798</v>
      </c>
      <c r="I523" s="82">
        <f>SUM(I516:I520)</f>
        <v>84.127146341463387</v>
      </c>
      <c r="J523" s="82">
        <f>SUM(J516:J520)</f>
        <v>574.09317073170735</v>
      </c>
      <c r="K523" s="27"/>
      <c r="L523" s="21">
        <v>69.430000000000007</v>
      </c>
    </row>
    <row r="524" spans="1:12" ht="15" x14ac:dyDescent="0.25">
      <c r="A524" s="28">
        <f>A516</f>
        <v>2</v>
      </c>
      <c r="B524" s="14">
        <f>B516</f>
        <v>6</v>
      </c>
      <c r="C524" s="10" t="s">
        <v>25</v>
      </c>
      <c r="D524" s="12" t="s">
        <v>24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 x14ac:dyDescent="0.25">
      <c r="A525" s="25"/>
      <c r="B525" s="16"/>
      <c r="C525" s="11"/>
      <c r="D525" s="6"/>
      <c r="E525" s="50"/>
      <c r="F525" s="51"/>
      <c r="G525" s="51"/>
      <c r="H525" s="51"/>
      <c r="I525" s="51"/>
      <c r="J525" s="51"/>
      <c r="K525" s="52"/>
      <c r="L525" s="51"/>
    </row>
    <row r="526" spans="1:12" ht="15" x14ac:dyDescent="0.25">
      <c r="A526" s="25"/>
      <c r="B526" s="16"/>
      <c r="C526" s="11"/>
      <c r="D526" s="6"/>
      <c r="E526" s="50"/>
      <c r="F526" s="51"/>
      <c r="G526" s="51"/>
      <c r="H526" s="51"/>
      <c r="I526" s="51"/>
      <c r="J526" s="51"/>
      <c r="K526" s="52"/>
      <c r="L526" s="51"/>
    </row>
    <row r="527" spans="1:12" ht="15" x14ac:dyDescent="0.25">
      <c r="A527" s="26"/>
      <c r="B527" s="18"/>
      <c r="C527" s="8"/>
      <c r="D527" s="19" t="s">
        <v>39</v>
      </c>
      <c r="E527" s="9"/>
      <c r="F527" s="21">
        <f>SUM(F524:F526)</f>
        <v>0</v>
      </c>
      <c r="G527" s="21">
        <f t="shared" ref="G527" si="309">SUM(G524:G526)</f>
        <v>0</v>
      </c>
      <c r="H527" s="21">
        <f t="shared" ref="H527" si="310">SUM(H524:H526)</f>
        <v>0</v>
      </c>
      <c r="I527" s="21">
        <f t="shared" ref="I527" si="311">SUM(I524:I526)</f>
        <v>0</v>
      </c>
      <c r="J527" s="21">
        <f t="shared" ref="J527" si="312">SUM(J524:J526)</f>
        <v>0</v>
      </c>
      <c r="K527" s="27"/>
      <c r="L527" s="21">
        <f t="shared" ref="L527" ca="1" si="313">SUM(L524:L532)</f>
        <v>0</v>
      </c>
    </row>
    <row r="528" spans="1:12" ht="15" x14ac:dyDescent="0.25">
      <c r="A528" s="28">
        <f>A516</f>
        <v>2</v>
      </c>
      <c r="B528" s="14">
        <f>B516</f>
        <v>6</v>
      </c>
      <c r="C528" s="10" t="s">
        <v>26</v>
      </c>
      <c r="D528" s="7" t="s">
        <v>27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 x14ac:dyDescent="0.25">
      <c r="A529" s="25"/>
      <c r="B529" s="16"/>
      <c r="C529" s="11"/>
      <c r="D529" s="7" t="s">
        <v>28</v>
      </c>
      <c r="E529" s="50"/>
      <c r="F529" s="51"/>
      <c r="G529" s="51"/>
      <c r="H529" s="51"/>
      <c r="I529" s="51"/>
      <c r="J529" s="51"/>
      <c r="K529" s="52"/>
      <c r="L529" s="51"/>
    </row>
    <row r="530" spans="1:12" ht="15" x14ac:dyDescent="0.25">
      <c r="A530" s="25"/>
      <c r="B530" s="16"/>
      <c r="C530" s="11"/>
      <c r="D530" s="7" t="s">
        <v>29</v>
      </c>
      <c r="E530" s="50"/>
      <c r="F530" s="51"/>
      <c r="G530" s="51"/>
      <c r="H530" s="51"/>
      <c r="I530" s="51"/>
      <c r="J530" s="51"/>
      <c r="K530" s="52"/>
      <c r="L530" s="51"/>
    </row>
    <row r="531" spans="1:12" ht="15" x14ac:dyDescent="0.25">
      <c r="A531" s="25"/>
      <c r="B531" s="16"/>
      <c r="C531" s="11"/>
      <c r="D531" s="7" t="s">
        <v>30</v>
      </c>
      <c r="E531" s="50"/>
      <c r="F531" s="51"/>
      <c r="G531" s="51"/>
      <c r="H531" s="51"/>
      <c r="I531" s="51"/>
      <c r="J531" s="51"/>
      <c r="K531" s="52"/>
      <c r="L531" s="51"/>
    </row>
    <row r="532" spans="1:12" ht="15" x14ac:dyDescent="0.25">
      <c r="A532" s="25"/>
      <c r="B532" s="16"/>
      <c r="C532" s="11"/>
      <c r="D532" s="7" t="s">
        <v>31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 x14ac:dyDescent="0.25">
      <c r="A533" s="25"/>
      <c r="B533" s="16"/>
      <c r="C533" s="11"/>
      <c r="D533" s="7" t="s">
        <v>32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 x14ac:dyDescent="0.25">
      <c r="A534" s="25"/>
      <c r="B534" s="16"/>
      <c r="C534" s="11"/>
      <c r="D534" s="7" t="s">
        <v>33</v>
      </c>
      <c r="E534" s="50"/>
      <c r="F534" s="51"/>
      <c r="G534" s="51"/>
      <c r="H534" s="51"/>
      <c r="I534" s="51"/>
      <c r="J534" s="51"/>
      <c r="K534" s="52"/>
      <c r="L534" s="51"/>
    </row>
    <row r="535" spans="1:12" ht="15" x14ac:dyDescent="0.2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 x14ac:dyDescent="0.25">
      <c r="A536" s="25"/>
      <c r="B536" s="16"/>
      <c r="C536" s="11"/>
      <c r="D536" s="6"/>
      <c r="E536" s="50"/>
      <c r="F536" s="51"/>
      <c r="G536" s="51"/>
      <c r="H536" s="51"/>
      <c r="I536" s="51"/>
      <c r="J536" s="51"/>
      <c r="K536" s="52"/>
      <c r="L536" s="51"/>
    </row>
    <row r="537" spans="1:12" ht="15" x14ac:dyDescent="0.25">
      <c r="A537" s="26"/>
      <c r="B537" s="18"/>
      <c r="C537" s="8"/>
      <c r="D537" s="19" t="s">
        <v>39</v>
      </c>
      <c r="E537" s="9"/>
      <c r="F537" s="21">
        <f>SUM(F528:F536)</f>
        <v>0</v>
      </c>
      <c r="G537" s="21">
        <f t="shared" ref="G537" si="314">SUM(G528:G536)</f>
        <v>0</v>
      </c>
      <c r="H537" s="21">
        <f t="shared" ref="H537" si="315">SUM(H528:H536)</f>
        <v>0</v>
      </c>
      <c r="I537" s="21">
        <f t="shared" ref="I537" si="316">SUM(I528:I536)</f>
        <v>0</v>
      </c>
      <c r="J537" s="21">
        <f t="shared" ref="J537" si="317">SUM(J528:J536)</f>
        <v>0</v>
      </c>
      <c r="K537" s="27"/>
      <c r="L537" s="21">
        <f t="shared" ref="L537" ca="1" si="318">SUM(L534:L542)</f>
        <v>0</v>
      </c>
    </row>
    <row r="538" spans="1:12" ht="15" x14ac:dyDescent="0.25">
      <c r="A538" s="28">
        <f>A516</f>
        <v>2</v>
      </c>
      <c r="B538" s="14">
        <f>B516</f>
        <v>6</v>
      </c>
      <c r="C538" s="10" t="s">
        <v>34</v>
      </c>
      <c r="D538" s="12" t="s">
        <v>35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 x14ac:dyDescent="0.25">
      <c r="A539" s="25"/>
      <c r="B539" s="16"/>
      <c r="C539" s="11"/>
      <c r="D539" s="12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 x14ac:dyDescent="0.25">
      <c r="A540" s="25"/>
      <c r="B540" s="16"/>
      <c r="C540" s="11"/>
      <c r="D540" s="6"/>
      <c r="E540" s="50"/>
      <c r="F540" s="51"/>
      <c r="G540" s="51"/>
      <c r="H540" s="51"/>
      <c r="I540" s="51"/>
      <c r="J540" s="51"/>
      <c r="K540" s="52"/>
      <c r="L540" s="51"/>
    </row>
    <row r="541" spans="1:12" ht="15" x14ac:dyDescent="0.2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 x14ac:dyDescent="0.25">
      <c r="A542" s="26"/>
      <c r="B542" s="18"/>
      <c r="C542" s="8"/>
      <c r="D542" s="19" t="s">
        <v>39</v>
      </c>
      <c r="E542" s="9"/>
      <c r="F542" s="21">
        <f>SUM(F538:F541)</f>
        <v>0</v>
      </c>
      <c r="G542" s="21">
        <f t="shared" ref="G542" si="319">SUM(G538:G541)</f>
        <v>0</v>
      </c>
      <c r="H542" s="21">
        <f t="shared" ref="H542" si="320">SUM(H538:H541)</f>
        <v>0</v>
      </c>
      <c r="I542" s="21">
        <f t="shared" ref="I542" si="321">SUM(I538:I541)</f>
        <v>0</v>
      </c>
      <c r="J542" s="21">
        <f t="shared" ref="J542" si="322">SUM(J538:J541)</f>
        <v>0</v>
      </c>
      <c r="K542" s="27"/>
      <c r="L542" s="21">
        <f t="shared" ref="L542" ca="1" si="323">SUM(L535:L541)</f>
        <v>0</v>
      </c>
    </row>
    <row r="543" spans="1:12" ht="15" x14ac:dyDescent="0.25">
      <c r="A543" s="28">
        <f>A516</f>
        <v>2</v>
      </c>
      <c r="B543" s="14">
        <f>B516</f>
        <v>6</v>
      </c>
      <c r="C543" s="10" t="s">
        <v>36</v>
      </c>
      <c r="D543" s="7" t="s">
        <v>21</v>
      </c>
      <c r="E543" s="50"/>
      <c r="F543" s="51"/>
      <c r="G543" s="51"/>
      <c r="H543" s="51"/>
      <c r="I543" s="51"/>
      <c r="J543" s="51"/>
      <c r="K543" s="52"/>
      <c r="L543" s="51"/>
    </row>
    <row r="544" spans="1:12" ht="15" x14ac:dyDescent="0.25">
      <c r="A544" s="25"/>
      <c r="B544" s="16"/>
      <c r="C544" s="11"/>
      <c r="D544" s="7" t="s">
        <v>30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 x14ac:dyDescent="0.25">
      <c r="A545" s="25"/>
      <c r="B545" s="16"/>
      <c r="C545" s="11"/>
      <c r="D545" s="7" t="s">
        <v>31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 x14ac:dyDescent="0.25">
      <c r="A546" s="25"/>
      <c r="B546" s="16"/>
      <c r="C546" s="11"/>
      <c r="D546" s="7" t="s">
        <v>23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 x14ac:dyDescent="0.25">
      <c r="A547" s="25"/>
      <c r="B547" s="16"/>
      <c r="C547" s="11"/>
      <c r="D547" s="6"/>
      <c r="E547" s="50"/>
      <c r="F547" s="51"/>
      <c r="G547" s="51"/>
      <c r="H547" s="51"/>
      <c r="I547" s="51"/>
      <c r="J547" s="51"/>
      <c r="K547" s="52"/>
      <c r="L547" s="51"/>
    </row>
    <row r="548" spans="1:12" ht="15" x14ac:dyDescent="0.2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 x14ac:dyDescent="0.25">
      <c r="A549" s="26"/>
      <c r="B549" s="18"/>
      <c r="C549" s="8"/>
      <c r="D549" s="19" t="s">
        <v>39</v>
      </c>
      <c r="E549" s="9"/>
      <c r="F549" s="21">
        <f>SUM(F543:F548)</f>
        <v>0</v>
      </c>
      <c r="G549" s="21">
        <f t="shared" ref="G549" si="324">SUM(G543:G548)</f>
        <v>0</v>
      </c>
      <c r="H549" s="21">
        <f t="shared" ref="H549" si="325">SUM(H543:H548)</f>
        <v>0</v>
      </c>
      <c r="I549" s="21">
        <f t="shared" ref="I549" si="326">SUM(I543:I548)</f>
        <v>0</v>
      </c>
      <c r="J549" s="21">
        <f t="shared" ref="J549" si="327">SUM(J543:J548)</f>
        <v>0</v>
      </c>
      <c r="K549" s="27"/>
      <c r="L549" s="21">
        <f t="shared" ref="L549" ca="1" si="328">SUM(L543:L551)</f>
        <v>0</v>
      </c>
    </row>
    <row r="550" spans="1:12" ht="15" x14ac:dyDescent="0.25">
      <c r="A550" s="28">
        <f>A516</f>
        <v>2</v>
      </c>
      <c r="B550" s="14">
        <f>B516</f>
        <v>6</v>
      </c>
      <c r="C550" s="10" t="s">
        <v>37</v>
      </c>
      <c r="D550" s="12" t="s">
        <v>38</v>
      </c>
      <c r="E550" s="50"/>
      <c r="F550" s="51"/>
      <c r="G550" s="51"/>
      <c r="H550" s="51"/>
      <c r="I550" s="51"/>
      <c r="J550" s="51"/>
      <c r="K550" s="52"/>
      <c r="L550" s="51"/>
    </row>
    <row r="551" spans="1:12" ht="15" x14ac:dyDescent="0.25">
      <c r="A551" s="25"/>
      <c r="B551" s="16"/>
      <c r="C551" s="11"/>
      <c r="D551" s="12" t="s">
        <v>35</v>
      </c>
      <c r="E551" s="50"/>
      <c r="F551" s="51"/>
      <c r="G551" s="51"/>
      <c r="H551" s="51"/>
      <c r="I551" s="51"/>
      <c r="J551" s="51"/>
      <c r="K551" s="52"/>
      <c r="L551" s="51"/>
    </row>
    <row r="552" spans="1:12" ht="15" x14ac:dyDescent="0.25">
      <c r="A552" s="25"/>
      <c r="B552" s="16"/>
      <c r="C552" s="11"/>
      <c r="D552" s="12" t="s">
        <v>31</v>
      </c>
      <c r="E552" s="50"/>
      <c r="F552" s="51"/>
      <c r="G552" s="51"/>
      <c r="H552" s="51"/>
      <c r="I552" s="51"/>
      <c r="J552" s="51"/>
      <c r="K552" s="52"/>
      <c r="L552" s="51"/>
    </row>
    <row r="553" spans="1:12" ht="15" x14ac:dyDescent="0.25">
      <c r="A553" s="25"/>
      <c r="B553" s="16"/>
      <c r="C553" s="11"/>
      <c r="D553" s="12" t="s">
        <v>24</v>
      </c>
      <c r="E553" s="50"/>
      <c r="F553" s="51"/>
      <c r="G553" s="51"/>
      <c r="H553" s="51"/>
      <c r="I553" s="51"/>
      <c r="J553" s="51"/>
      <c r="K553" s="52"/>
      <c r="L553" s="51"/>
    </row>
    <row r="554" spans="1:12" ht="15" x14ac:dyDescent="0.25">
      <c r="A554" s="25"/>
      <c r="B554" s="16"/>
      <c r="C554" s="11"/>
      <c r="D554" s="6"/>
      <c r="E554" s="50"/>
      <c r="F554" s="51"/>
      <c r="G554" s="51"/>
      <c r="H554" s="51"/>
      <c r="I554" s="51"/>
      <c r="J554" s="51"/>
      <c r="K554" s="52"/>
      <c r="L554" s="51"/>
    </row>
    <row r="555" spans="1:12" ht="15" x14ac:dyDescent="0.25">
      <c r="A555" s="25"/>
      <c r="B555" s="16"/>
      <c r="C555" s="11"/>
      <c r="D555" s="6"/>
      <c r="E555" s="50"/>
      <c r="F555" s="51"/>
      <c r="G555" s="51"/>
      <c r="H555" s="51"/>
      <c r="I555" s="51"/>
      <c r="J555" s="51"/>
      <c r="K555" s="52"/>
      <c r="L555" s="51"/>
    </row>
    <row r="556" spans="1:12" ht="15" x14ac:dyDescent="0.25">
      <c r="A556" s="26"/>
      <c r="B556" s="18"/>
      <c r="C556" s="8"/>
      <c r="D556" s="20" t="s">
        <v>39</v>
      </c>
      <c r="E556" s="9"/>
      <c r="F556" s="21">
        <f>SUM(F550:F555)</f>
        <v>0</v>
      </c>
      <c r="G556" s="21">
        <f t="shared" ref="G556" si="329">SUM(G550:G555)</f>
        <v>0</v>
      </c>
      <c r="H556" s="21">
        <f t="shared" ref="H556" si="330">SUM(H550:H555)</f>
        <v>0</v>
      </c>
      <c r="I556" s="21">
        <f t="shared" ref="I556" si="331">SUM(I550:I555)</f>
        <v>0</v>
      </c>
      <c r="J556" s="21">
        <f>SUM(J550:J555)</f>
        <v>0</v>
      </c>
      <c r="K556" s="27"/>
      <c r="L556" s="21">
        <f t="shared" ref="L556" ca="1" si="332">SUM(L550:L558)</f>
        <v>0</v>
      </c>
    </row>
    <row r="557" spans="1:12" ht="15.75" customHeight="1" x14ac:dyDescent="0.2">
      <c r="A557" s="31">
        <f>A516</f>
        <v>2</v>
      </c>
      <c r="B557" s="32">
        <f>B516</f>
        <v>6</v>
      </c>
      <c r="C557" s="87" t="s">
        <v>4</v>
      </c>
      <c r="D557" s="88"/>
      <c r="E557" s="33"/>
      <c r="F557" s="34">
        <f>F523+F527+F537+F542+F549+F556</f>
        <v>575</v>
      </c>
      <c r="G557" s="34">
        <f t="shared" ref="G557" si="333">G523+G527+G537+G542+G549+G556</f>
        <v>19.43</v>
      </c>
      <c r="H557" s="65">
        <f>SUM(H516:H520)</f>
        <v>19.852292682926798</v>
      </c>
      <c r="I557" s="34">
        <f t="shared" ref="I557" si="334">I523+I527+I537+I542+I549+I556</f>
        <v>84.127146341463387</v>
      </c>
      <c r="J557" s="34">
        <f t="shared" ref="J557" si="335">J523+J527+J537+J542+J549+J556</f>
        <v>574.09317073170735</v>
      </c>
      <c r="K557" s="35"/>
      <c r="L557" s="34">
        <v>69.430000000000007</v>
      </c>
    </row>
    <row r="558" spans="1:12" ht="15" x14ac:dyDescent="0.25">
      <c r="A558" s="22">
        <v>2</v>
      </c>
      <c r="B558" s="23">
        <v>7</v>
      </c>
      <c r="C558" s="24" t="s">
        <v>20</v>
      </c>
      <c r="D558" s="5" t="s">
        <v>21</v>
      </c>
      <c r="E558" s="47"/>
      <c r="F558" s="48"/>
      <c r="G558" s="48"/>
      <c r="H558" s="48"/>
      <c r="I558" s="48"/>
      <c r="J558" s="48"/>
      <c r="K558" s="49"/>
      <c r="L558" s="48"/>
    </row>
    <row r="559" spans="1:12" ht="15" x14ac:dyDescent="0.25">
      <c r="A559" s="25"/>
      <c r="B559" s="16"/>
      <c r="C559" s="11"/>
      <c r="D559" s="6"/>
      <c r="E559" s="50"/>
      <c r="F559" s="51"/>
      <c r="G559" s="51"/>
      <c r="H559" s="51"/>
      <c r="I559" s="51"/>
      <c r="J559" s="51"/>
      <c r="K559" s="52"/>
      <c r="L559" s="51"/>
    </row>
    <row r="560" spans="1:12" ht="15" x14ac:dyDescent="0.25">
      <c r="A560" s="25"/>
      <c r="B560" s="16"/>
      <c r="C560" s="11"/>
      <c r="D560" s="7" t="s">
        <v>22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 x14ac:dyDescent="0.25">
      <c r="A561" s="25"/>
      <c r="B561" s="16"/>
      <c r="C561" s="11"/>
      <c r="D561" s="7" t="s">
        <v>23</v>
      </c>
      <c r="E561" s="50"/>
      <c r="F561" s="51"/>
      <c r="G561" s="51"/>
      <c r="H561" s="51"/>
      <c r="I561" s="51"/>
      <c r="J561" s="51"/>
      <c r="K561" s="52"/>
      <c r="L561" s="51"/>
    </row>
    <row r="562" spans="1:12" ht="15" x14ac:dyDescent="0.25">
      <c r="A562" s="25"/>
      <c r="B562" s="16"/>
      <c r="C562" s="11"/>
      <c r="D562" s="7" t="s">
        <v>24</v>
      </c>
      <c r="E562" s="50"/>
      <c r="F562" s="51"/>
      <c r="G562" s="51"/>
      <c r="H562" s="51"/>
      <c r="I562" s="51"/>
      <c r="J562" s="51"/>
      <c r="K562" s="52"/>
      <c r="L562" s="51"/>
    </row>
    <row r="563" spans="1:12" ht="15" x14ac:dyDescent="0.25">
      <c r="A563" s="25"/>
      <c r="B563" s="16"/>
      <c r="C563" s="11"/>
      <c r="D563" s="6"/>
      <c r="E563" s="50"/>
      <c r="F563" s="51"/>
      <c r="G563" s="51"/>
      <c r="H563" s="51"/>
      <c r="I563" s="51"/>
      <c r="J563" s="51"/>
      <c r="K563" s="52"/>
      <c r="L563" s="51"/>
    </row>
    <row r="564" spans="1:12" ht="15" x14ac:dyDescent="0.25">
      <c r="A564" s="25"/>
      <c r="B564" s="16"/>
      <c r="C564" s="11"/>
      <c r="D564" s="6"/>
      <c r="E564" s="50"/>
      <c r="F564" s="51"/>
      <c r="G564" s="51"/>
      <c r="H564" s="51"/>
      <c r="I564" s="51"/>
      <c r="J564" s="51"/>
      <c r="K564" s="52"/>
      <c r="L564" s="51"/>
    </row>
    <row r="565" spans="1:12" ht="15" x14ac:dyDescent="0.25">
      <c r="A565" s="26"/>
      <c r="B565" s="18"/>
      <c r="C565" s="8"/>
      <c r="D565" s="19" t="s">
        <v>39</v>
      </c>
      <c r="E565" s="9"/>
      <c r="F565" s="21">
        <f>SUM(F558:F564)</f>
        <v>0</v>
      </c>
      <c r="G565" s="21">
        <f t="shared" ref="G565" si="336">SUM(G558:G564)</f>
        <v>0</v>
      </c>
      <c r="H565" s="21">
        <f t="shared" ref="H565" si="337">SUM(H558:H564)</f>
        <v>0</v>
      </c>
      <c r="I565" s="21">
        <f t="shared" ref="I565" si="338">SUM(I558:I564)</f>
        <v>0</v>
      </c>
      <c r="J565" s="21">
        <f t="shared" ref="J565" si="339">SUM(J558:J564)</f>
        <v>0</v>
      </c>
      <c r="K565" s="27"/>
      <c r="L565" s="21">
        <f t="shared" ref="L565" si="340">SUM(L558:L564)</f>
        <v>0</v>
      </c>
    </row>
    <row r="566" spans="1:12" ht="15" x14ac:dyDescent="0.25">
      <c r="A566" s="28">
        <f>A558</f>
        <v>2</v>
      </c>
      <c r="B566" s="14">
        <f>B558</f>
        <v>7</v>
      </c>
      <c r="C566" s="10" t="s">
        <v>25</v>
      </c>
      <c r="D566" s="12" t="s">
        <v>24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 x14ac:dyDescent="0.25">
      <c r="A567" s="25"/>
      <c r="B567" s="16"/>
      <c r="C567" s="11"/>
      <c r="D567" s="6"/>
      <c r="E567" s="50"/>
      <c r="F567" s="51"/>
      <c r="G567" s="51"/>
      <c r="H567" s="51"/>
      <c r="I567" s="51"/>
      <c r="J567" s="51"/>
      <c r="K567" s="52"/>
      <c r="L567" s="51"/>
    </row>
    <row r="568" spans="1:12" ht="15" x14ac:dyDescent="0.25">
      <c r="A568" s="25"/>
      <c r="B568" s="16"/>
      <c r="C568" s="11"/>
      <c r="D568" s="6"/>
      <c r="E568" s="50"/>
      <c r="F568" s="51"/>
      <c r="G568" s="51"/>
      <c r="H568" s="51"/>
      <c r="I568" s="51"/>
      <c r="J568" s="51"/>
      <c r="K568" s="52"/>
      <c r="L568" s="51"/>
    </row>
    <row r="569" spans="1:12" ht="15" x14ac:dyDescent="0.25">
      <c r="A569" s="26"/>
      <c r="B569" s="18"/>
      <c r="C569" s="8"/>
      <c r="D569" s="19" t="s">
        <v>39</v>
      </c>
      <c r="E569" s="9"/>
      <c r="F569" s="21">
        <f>SUM(F566:F568)</f>
        <v>0</v>
      </c>
      <c r="G569" s="21">
        <f t="shared" ref="G569" si="341">SUM(G566:G568)</f>
        <v>0</v>
      </c>
      <c r="H569" s="21">
        <f t="shared" ref="H569" si="342">SUM(H566:H568)</f>
        <v>0</v>
      </c>
      <c r="I569" s="21">
        <f t="shared" ref="I569" si="343">SUM(I566:I568)</f>
        <v>0</v>
      </c>
      <c r="J569" s="21">
        <f t="shared" ref="J569" si="344">SUM(J566:J568)</f>
        <v>0</v>
      </c>
      <c r="K569" s="27"/>
      <c r="L569" s="21">
        <f t="shared" ref="L569" ca="1" si="345">SUM(L566:L574)</f>
        <v>0</v>
      </c>
    </row>
    <row r="570" spans="1:12" ht="15" x14ac:dyDescent="0.25">
      <c r="A570" s="28">
        <f>A558</f>
        <v>2</v>
      </c>
      <c r="B570" s="14">
        <f>B558</f>
        <v>7</v>
      </c>
      <c r="C570" s="10" t="s">
        <v>26</v>
      </c>
      <c r="D570" s="7" t="s">
        <v>27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 x14ac:dyDescent="0.25">
      <c r="A571" s="25"/>
      <c r="B571" s="16"/>
      <c r="C571" s="11"/>
      <c r="D571" s="7" t="s">
        <v>28</v>
      </c>
      <c r="E571" s="50"/>
      <c r="F571" s="51"/>
      <c r="G571" s="51"/>
      <c r="H571" s="51"/>
      <c r="I571" s="51"/>
      <c r="J571" s="51"/>
      <c r="K571" s="52"/>
      <c r="L571" s="51"/>
    </row>
    <row r="572" spans="1:12" ht="15" x14ac:dyDescent="0.25">
      <c r="A572" s="25"/>
      <c r="B572" s="16"/>
      <c r="C572" s="11"/>
      <c r="D572" s="7" t="s">
        <v>29</v>
      </c>
      <c r="E572" s="50"/>
      <c r="F572" s="51"/>
      <c r="G572" s="51"/>
      <c r="H572" s="51"/>
      <c r="I572" s="51"/>
      <c r="J572" s="51"/>
      <c r="K572" s="52"/>
      <c r="L572" s="51"/>
    </row>
    <row r="573" spans="1:12" ht="15" x14ac:dyDescent="0.25">
      <c r="A573" s="25"/>
      <c r="B573" s="16"/>
      <c r="C573" s="11"/>
      <c r="D573" s="7" t="s">
        <v>30</v>
      </c>
      <c r="E573" s="50"/>
      <c r="F573" s="51"/>
      <c r="G573" s="51"/>
      <c r="H573" s="51"/>
      <c r="I573" s="51"/>
      <c r="J573" s="51"/>
      <c r="K573" s="52"/>
      <c r="L573" s="51"/>
    </row>
    <row r="574" spans="1:12" ht="15" x14ac:dyDescent="0.25">
      <c r="A574" s="25"/>
      <c r="B574" s="16"/>
      <c r="C574" s="11"/>
      <c r="D574" s="7" t="s">
        <v>31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 x14ac:dyDescent="0.25">
      <c r="A575" s="25"/>
      <c r="B575" s="16"/>
      <c r="C575" s="11"/>
      <c r="D575" s="7" t="s">
        <v>32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 x14ac:dyDescent="0.25">
      <c r="A576" s="25"/>
      <c r="B576" s="16"/>
      <c r="C576" s="11"/>
      <c r="D576" s="7" t="s">
        <v>33</v>
      </c>
      <c r="E576" s="50"/>
      <c r="F576" s="51"/>
      <c r="G576" s="51"/>
      <c r="H576" s="51"/>
      <c r="I576" s="51"/>
      <c r="J576" s="51"/>
      <c r="K576" s="52"/>
      <c r="L576" s="51"/>
    </row>
    <row r="577" spans="1:12" ht="15" x14ac:dyDescent="0.2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 x14ac:dyDescent="0.25">
      <c r="A578" s="25"/>
      <c r="B578" s="16"/>
      <c r="C578" s="11"/>
      <c r="D578" s="6"/>
      <c r="E578" s="50"/>
      <c r="F578" s="51"/>
      <c r="G578" s="51"/>
      <c r="H578" s="51"/>
      <c r="I578" s="51"/>
      <c r="J578" s="51"/>
      <c r="K578" s="52"/>
      <c r="L578" s="51"/>
    </row>
    <row r="579" spans="1:12" ht="15" x14ac:dyDescent="0.25">
      <c r="A579" s="26"/>
      <c r="B579" s="18"/>
      <c r="C579" s="8"/>
      <c r="D579" s="19" t="s">
        <v>39</v>
      </c>
      <c r="E579" s="9"/>
      <c r="F579" s="21">
        <f>SUM(F570:F578)</f>
        <v>0</v>
      </c>
      <c r="G579" s="21">
        <f t="shared" ref="G579" si="346">SUM(G570:G578)</f>
        <v>0</v>
      </c>
      <c r="H579" s="21">
        <f t="shared" ref="H579" si="347">SUM(H570:H578)</f>
        <v>0</v>
      </c>
      <c r="I579" s="21">
        <f t="shared" ref="I579" si="348">SUM(I570:I578)</f>
        <v>0</v>
      </c>
      <c r="J579" s="21">
        <f t="shared" ref="J579" si="349">SUM(J570:J578)</f>
        <v>0</v>
      </c>
      <c r="K579" s="27"/>
      <c r="L579" s="21">
        <f t="shared" ref="L579" ca="1" si="350">SUM(L576:L584)</f>
        <v>0</v>
      </c>
    </row>
    <row r="580" spans="1:12" ht="15" x14ac:dyDescent="0.25">
      <c r="A580" s="28">
        <f>A558</f>
        <v>2</v>
      </c>
      <c r="B580" s="14">
        <f>B558</f>
        <v>7</v>
      </c>
      <c r="C580" s="10" t="s">
        <v>34</v>
      </c>
      <c r="D580" s="12" t="s">
        <v>35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 x14ac:dyDescent="0.25">
      <c r="A581" s="25"/>
      <c r="B581" s="16"/>
      <c r="C581" s="11"/>
      <c r="D581" s="12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 x14ac:dyDescent="0.25">
      <c r="A582" s="25"/>
      <c r="B582" s="16"/>
      <c r="C582" s="11"/>
      <c r="D582" s="6"/>
      <c r="E582" s="50"/>
      <c r="F582" s="51"/>
      <c r="G582" s="51"/>
      <c r="H582" s="51"/>
      <c r="I582" s="51"/>
      <c r="J582" s="51"/>
      <c r="K582" s="52"/>
      <c r="L582" s="51"/>
    </row>
    <row r="583" spans="1:12" ht="15" x14ac:dyDescent="0.2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 x14ac:dyDescent="0.25">
      <c r="A584" s="26"/>
      <c r="B584" s="18"/>
      <c r="C584" s="8"/>
      <c r="D584" s="19" t="s">
        <v>39</v>
      </c>
      <c r="E584" s="9"/>
      <c r="F584" s="21">
        <f>SUM(F580:F583)</f>
        <v>0</v>
      </c>
      <c r="G584" s="21">
        <f t="shared" ref="G584" si="351">SUM(G580:G583)</f>
        <v>0</v>
      </c>
      <c r="H584" s="21">
        <f t="shared" ref="H584" si="352">SUM(H580:H583)</f>
        <v>0</v>
      </c>
      <c r="I584" s="21">
        <f t="shared" ref="I584" si="353">SUM(I580:I583)</f>
        <v>0</v>
      </c>
      <c r="J584" s="21">
        <f t="shared" ref="J584" si="354">SUM(J580:J583)</f>
        <v>0</v>
      </c>
      <c r="K584" s="27"/>
      <c r="L584" s="21">
        <f t="shared" ref="L584" ca="1" si="355">SUM(L577:L583)</f>
        <v>0</v>
      </c>
    </row>
    <row r="585" spans="1:12" ht="15" x14ac:dyDescent="0.25">
      <c r="A585" s="28">
        <f>A558</f>
        <v>2</v>
      </c>
      <c r="B585" s="14">
        <f>B558</f>
        <v>7</v>
      </c>
      <c r="C585" s="10" t="s">
        <v>36</v>
      </c>
      <c r="D585" s="7" t="s">
        <v>21</v>
      </c>
      <c r="E585" s="50"/>
      <c r="F585" s="51"/>
      <c r="G585" s="51"/>
      <c r="H585" s="51"/>
      <c r="I585" s="51"/>
      <c r="J585" s="51"/>
      <c r="K585" s="52"/>
      <c r="L585" s="51"/>
    </row>
    <row r="586" spans="1:12" ht="15" x14ac:dyDescent="0.25">
      <c r="A586" s="25"/>
      <c r="B586" s="16"/>
      <c r="C586" s="11"/>
      <c r="D586" s="7" t="s">
        <v>30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 x14ac:dyDescent="0.25">
      <c r="A587" s="25"/>
      <c r="B587" s="16"/>
      <c r="C587" s="11"/>
      <c r="D587" s="7" t="s">
        <v>31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 x14ac:dyDescent="0.25">
      <c r="A588" s="25"/>
      <c r="B588" s="16"/>
      <c r="C588" s="11"/>
      <c r="D588" s="7" t="s">
        <v>23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 x14ac:dyDescent="0.25">
      <c r="A589" s="25"/>
      <c r="B589" s="16"/>
      <c r="C589" s="11"/>
      <c r="D589" s="6"/>
      <c r="E589" s="50"/>
      <c r="F589" s="51"/>
      <c r="G589" s="51"/>
      <c r="H589" s="51"/>
      <c r="I589" s="51"/>
      <c r="J589" s="51"/>
      <c r="K589" s="52"/>
      <c r="L589" s="51"/>
    </row>
    <row r="590" spans="1:12" ht="15" x14ac:dyDescent="0.2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 x14ac:dyDescent="0.25">
      <c r="A591" s="26"/>
      <c r="B591" s="18"/>
      <c r="C591" s="8"/>
      <c r="D591" s="19" t="s">
        <v>39</v>
      </c>
      <c r="E591" s="9"/>
      <c r="F591" s="21">
        <f>SUM(F585:F590)</f>
        <v>0</v>
      </c>
      <c r="G591" s="21">
        <f t="shared" ref="G591" si="356">SUM(G585:G590)</f>
        <v>0</v>
      </c>
      <c r="H591" s="21">
        <f t="shared" ref="H591" si="357">SUM(H585:H590)</f>
        <v>0</v>
      </c>
      <c r="I591" s="21">
        <f t="shared" ref="I591" si="358">SUM(I585:I590)</f>
        <v>0</v>
      </c>
      <c r="J591" s="21">
        <f t="shared" ref="J591" si="359">SUM(J585:J590)</f>
        <v>0</v>
      </c>
      <c r="K591" s="27"/>
      <c r="L591" s="21">
        <f t="shared" ref="L591" ca="1" si="360">SUM(L585:L593)</f>
        <v>0</v>
      </c>
    </row>
    <row r="592" spans="1:12" ht="15" x14ac:dyDescent="0.25">
      <c r="A592" s="28">
        <f>A558</f>
        <v>2</v>
      </c>
      <c r="B592" s="14">
        <f>B558</f>
        <v>7</v>
      </c>
      <c r="C592" s="10" t="s">
        <v>37</v>
      </c>
      <c r="D592" s="12" t="s">
        <v>38</v>
      </c>
      <c r="E592" s="50"/>
      <c r="F592" s="51"/>
      <c r="G592" s="51"/>
      <c r="H592" s="51"/>
      <c r="I592" s="51"/>
      <c r="J592" s="51"/>
      <c r="K592" s="52"/>
      <c r="L592" s="51"/>
    </row>
    <row r="593" spans="1:12" ht="15" x14ac:dyDescent="0.25">
      <c r="A593" s="25"/>
      <c r="B593" s="16"/>
      <c r="C593" s="11"/>
      <c r="D593" s="12" t="s">
        <v>35</v>
      </c>
      <c r="E593" s="50"/>
      <c r="F593" s="51"/>
      <c r="G593" s="51"/>
      <c r="H593" s="51"/>
      <c r="I593" s="51"/>
      <c r="J593" s="51"/>
      <c r="K593" s="52"/>
      <c r="L593" s="51"/>
    </row>
    <row r="594" spans="1:12" ht="15" x14ac:dyDescent="0.25">
      <c r="A594" s="25"/>
      <c r="B594" s="16"/>
      <c r="C594" s="11"/>
      <c r="D594" s="12" t="s">
        <v>31</v>
      </c>
      <c r="E594" s="50"/>
      <c r="F594" s="51"/>
      <c r="G594" s="51"/>
      <c r="H594" s="51"/>
      <c r="I594" s="51"/>
      <c r="J594" s="51"/>
      <c r="K594" s="52"/>
      <c r="L594" s="51"/>
    </row>
    <row r="595" spans="1:12" ht="15" x14ac:dyDescent="0.25">
      <c r="A595" s="25"/>
      <c r="B595" s="16"/>
      <c r="C595" s="11"/>
      <c r="D595" s="12" t="s">
        <v>24</v>
      </c>
      <c r="E595" s="50"/>
      <c r="F595" s="51"/>
      <c r="G595" s="51"/>
      <c r="H595" s="51"/>
      <c r="I595" s="51"/>
      <c r="J595" s="51"/>
      <c r="K595" s="52"/>
      <c r="L595" s="51"/>
    </row>
    <row r="596" spans="1:12" ht="15" x14ac:dyDescent="0.25">
      <c r="A596" s="25"/>
      <c r="B596" s="16"/>
      <c r="C596" s="11"/>
      <c r="D596" s="6"/>
      <c r="E596" s="50"/>
      <c r="F596" s="51"/>
      <c r="G596" s="51"/>
      <c r="H596" s="51"/>
      <c r="I596" s="51"/>
      <c r="J596" s="51"/>
      <c r="K596" s="52"/>
      <c r="L596" s="51"/>
    </row>
    <row r="597" spans="1:12" ht="15" x14ac:dyDescent="0.25">
      <c r="A597" s="25"/>
      <c r="B597" s="16"/>
      <c r="C597" s="11"/>
      <c r="D597" s="6"/>
      <c r="E597" s="50"/>
      <c r="F597" s="51"/>
      <c r="G597" s="51"/>
      <c r="H597" s="51"/>
      <c r="I597" s="51"/>
      <c r="J597" s="51"/>
      <c r="K597" s="52"/>
      <c r="L597" s="51"/>
    </row>
    <row r="598" spans="1:12" ht="15" x14ac:dyDescent="0.25">
      <c r="A598" s="26"/>
      <c r="B598" s="18"/>
      <c r="C598" s="8"/>
      <c r="D598" s="20" t="s">
        <v>39</v>
      </c>
      <c r="E598" s="9"/>
      <c r="F598" s="21">
        <f>SUM(F592:F597)</f>
        <v>0</v>
      </c>
      <c r="G598" s="21">
        <f t="shared" ref="G598" si="361">SUM(G592:G597)</f>
        <v>0</v>
      </c>
      <c r="H598" s="21">
        <f t="shared" ref="H598" si="362">SUM(H592:H597)</f>
        <v>0</v>
      </c>
      <c r="I598" s="21">
        <f t="shared" ref="I598" si="363">SUM(I592:I597)</f>
        <v>0</v>
      </c>
      <c r="J598" s="21">
        <f t="shared" ref="J598" si="364">SUM(J592:J597)</f>
        <v>0</v>
      </c>
      <c r="K598" s="27"/>
      <c r="L598" s="21">
        <f t="shared" ref="L598" ca="1" si="365">SUM(L592:L600)</f>
        <v>0</v>
      </c>
    </row>
    <row r="599" spans="1:12" ht="15" x14ac:dyDescent="0.2">
      <c r="A599" s="37">
        <f>A558</f>
        <v>2</v>
      </c>
      <c r="B599" s="38">
        <f>B558</f>
        <v>7</v>
      </c>
      <c r="C599" s="84" t="s">
        <v>4</v>
      </c>
      <c r="D599" s="85"/>
      <c r="E599" s="39"/>
      <c r="F599" s="40">
        <f>F565+F569+F579+F584+F591+F598</f>
        <v>0</v>
      </c>
      <c r="G599" s="40">
        <f t="shared" ref="G599" si="366">G565+G569+G579+G584+G591+G598</f>
        <v>0</v>
      </c>
      <c r="H599" s="40">
        <f t="shared" ref="H599" si="367">H565+H569+H579+H584+H591+H598</f>
        <v>0</v>
      </c>
      <c r="I599" s="40">
        <f t="shared" ref="I599" si="368">I565+I569+I579+I584+I591+I598</f>
        <v>0</v>
      </c>
      <c r="J599" s="40">
        <f t="shared" ref="J599" si="369">J565+J569+J579+J584+J591+J598</f>
        <v>0</v>
      </c>
      <c r="K599" s="41"/>
      <c r="L599" s="34">
        <f ca="1">L565+L569+L579+L584+L591+L598</f>
        <v>0</v>
      </c>
    </row>
    <row r="600" spans="1:12" x14ac:dyDescent="0.2">
      <c r="A600" s="29"/>
      <c r="B600" s="30"/>
      <c r="C600" s="86" t="s">
        <v>5</v>
      </c>
      <c r="D600" s="86"/>
      <c r="E600" s="86"/>
      <c r="F600" s="42">
        <f>(F47+F89+F132+F175+F218+F260+F303+F345+F387+F430+F472+F515+F557+F599)/(IF(F47=0,0,1)+IF(F89=0,0,1)+IF(F132=0,0,1)+IF(F175=0,0,1)+IF(F218=0,0,1)+IF(F260=0,0,1)+IF(F303=0,0,1)+IF(F345=0,0,1)+IF(F387=0,0,1)+IF(F430=0,0,1)+IF(F472=0,0,1)+IF(F515=0,0,1)+IF(F557=0,0,1)+IF(F599=0,0,1))</f>
        <v>536.5</v>
      </c>
      <c r="G600" s="42">
        <f>(G47+G89+G132+G175+G218+G260+G303+G345+G387+G430+G472+G515+G557+G599)/(IF(G47=0,0,1)+IF(G89=0,0,1)+IF(G132=0,0,1)+IF(G175=0,0,1)+IF(G218=0,0,1)+IF(G260=0,0,1)+IF(G303=0,0,1)+IF(G345=0,0,1)+IF(G387=0,0,1)+IF(G430=0,0,1)+IF(G472=0,0,1)+IF(G515=0,0,1)+IF(G557=0,0,1)+IF(G599=0,0,1))</f>
        <v>18.536933333333334</v>
      </c>
      <c r="H600" s="42">
        <f>(H47+H89+H132+H175+H218+H260+H303+H345+H387+H430+H472+H515+H557+H599)/(IF(H47=0,0,1)+IF(H89=0,0,1)+IF(H132=0,0,1)+IF(H175=0,0,1)+IF(H218=0,0,1)+IF(H260=0,0,1)+IF(H303=0,0,1)+IF(H345=0,0,1)+IF(H387=0,0,1)+IF(H430=0,0,1)+IF(H472=0,0,1)+IF(H515=0,0,1)+IF(H557=0,0,1)+IF(H599=0,0,1))</f>
        <v>18.599361178861781</v>
      </c>
      <c r="I600" s="42">
        <f>(I47+I89+I132+I175+I218+I260+I303+I345+I387+I430+I472+I515+I557+I599)/(IF(I47=0,0,1)+IF(I89=0,0,1)+IF(I132=0,0,1)+IF(I175=0,0,1)+IF(I218=0,0,1)+IF(I260=0,0,1)+IF(I303=0,0,1)+IF(I345=0,0,1)+IF(I387=0,0,1)+IF(I430=0,0,1)+IF(I472=0,0,1)+IF(I515=0,0,1)+IF(I557=0,0,1)+IF(I599=0,0,1))</f>
        <v>76.621068089430906</v>
      </c>
      <c r="J600" s="42">
        <f>(J47+J89+J132+J175+J218+J260+J303+J345+J387+J430+J472+J515+J557+J599)/(IF(J47=0,0,1)+IF(J89=0,0,1)+IF(J132=0,0,1)+IF(J175=0,0,1)+IF(J218=0,0,1)+IF(J260=0,0,1)+IF(J303=0,0,1)+IF(J345=0,0,1)+IF(J387=0,0,1)+IF(J430=0,0,1)+IF(J472=0,0,1)+IF(J515=0,0,1)+IF(J557=0,0,1)+IF(J599=0,0,1))</f>
        <v>552.20741773132022</v>
      </c>
      <c r="K600" s="42"/>
      <c r="L600" s="42">
        <v>69.430000000000007</v>
      </c>
    </row>
  </sheetData>
  <mergeCells count="18">
    <mergeCell ref="C303:D303"/>
    <mergeCell ref="C47:D47"/>
    <mergeCell ref="C1:E1"/>
    <mergeCell ref="H1:K1"/>
    <mergeCell ref="H2:K2"/>
    <mergeCell ref="C89:D89"/>
    <mergeCell ref="C132:D132"/>
    <mergeCell ref="C175:D175"/>
    <mergeCell ref="C218:D218"/>
    <mergeCell ref="C260:D260"/>
    <mergeCell ref="C599:D599"/>
    <mergeCell ref="C600:E600"/>
    <mergeCell ref="C345:D345"/>
    <mergeCell ref="C387:D387"/>
    <mergeCell ref="C430:D430"/>
    <mergeCell ref="C472:D472"/>
    <mergeCell ref="C515:D515"/>
    <mergeCell ref="C557:D557"/>
  </mergeCells>
  <pageMargins left="0.7" right="0.7" top="0.75" bottom="0.75" header="0.3" footer="0.3"/>
  <pageSetup paperSize="9" orientation="portrait"/>
  <ignoredErrors>
    <ignoredError sqref="H175 G218 G345 G430 H557 H515" formula="1"/>
    <ignoredError sqref="J53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Saifullin Bulat</cp:lastModifiedBy>
  <dcterms:created xsi:type="dcterms:W3CDTF">2022-05-16T14:23:56Z</dcterms:created>
  <dcterms:modified xsi:type="dcterms:W3CDTF">2025-03-31T13:08:14Z</dcterms:modified>
</cp:coreProperties>
</file>