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дуллина\Desktop\"/>
    </mc:Choice>
  </mc:AlternateContent>
  <bookViews>
    <workbookView xWindow="0" yWindow="0" windowWidth="19440" windowHeight="996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12" i="1" l="1"/>
  <c r="B12" i="1"/>
  <c r="F21" i="1"/>
  <c r="G21" i="1"/>
  <c r="H21" i="1"/>
  <c r="I21" i="1"/>
  <c r="J21" i="1"/>
  <c r="L21" i="1"/>
  <c r="F156" i="1" l="1"/>
  <c r="G156" i="1"/>
  <c r="H156" i="1"/>
  <c r="I156" i="1"/>
  <c r="J156" i="1"/>
  <c r="B223" i="1" l="1"/>
  <c r="A223" i="1"/>
  <c r="L222" i="1"/>
  <c r="J222" i="1"/>
  <c r="I222" i="1"/>
  <c r="H222" i="1"/>
  <c r="G222" i="1"/>
  <c r="F222" i="1"/>
  <c r="B213" i="1"/>
  <c r="A213" i="1"/>
  <c r="L212" i="1"/>
  <c r="J212" i="1"/>
  <c r="I212" i="1"/>
  <c r="I223" i="1" s="1"/>
  <c r="H212" i="1"/>
  <c r="G212" i="1"/>
  <c r="F212" i="1"/>
  <c r="B205" i="1"/>
  <c r="A205" i="1"/>
  <c r="L204" i="1"/>
  <c r="J204" i="1"/>
  <c r="I204" i="1"/>
  <c r="H204" i="1"/>
  <c r="G204" i="1"/>
  <c r="F204" i="1"/>
  <c r="B195" i="1"/>
  <c r="A195" i="1"/>
  <c r="L194" i="1"/>
  <c r="J194" i="1"/>
  <c r="I194" i="1"/>
  <c r="H194" i="1"/>
  <c r="G194" i="1"/>
  <c r="F194" i="1"/>
  <c r="B103" i="1"/>
  <c r="B113" i="1"/>
  <c r="A113" i="1"/>
  <c r="L112" i="1"/>
  <c r="J112" i="1"/>
  <c r="I112" i="1"/>
  <c r="H112" i="1"/>
  <c r="G112" i="1"/>
  <c r="F112" i="1"/>
  <c r="A103" i="1"/>
  <c r="L102" i="1"/>
  <c r="J102" i="1"/>
  <c r="I102" i="1"/>
  <c r="H102" i="1"/>
  <c r="G102" i="1"/>
  <c r="F102" i="1"/>
  <c r="L223" i="1" l="1"/>
  <c r="H223" i="1"/>
  <c r="H205" i="1"/>
  <c r="I205" i="1"/>
  <c r="J223" i="1"/>
  <c r="J205" i="1"/>
  <c r="L113" i="1"/>
  <c r="L205" i="1"/>
  <c r="H113" i="1"/>
  <c r="I113" i="1"/>
  <c r="J113" i="1"/>
  <c r="F205" i="1"/>
  <c r="G205" i="1"/>
  <c r="G223" i="1"/>
  <c r="G113" i="1"/>
  <c r="F223" i="1"/>
  <c r="F113" i="1"/>
  <c r="B186" i="1"/>
  <c r="A186" i="1"/>
  <c r="L185" i="1"/>
  <c r="J185" i="1"/>
  <c r="I185" i="1"/>
  <c r="H185" i="1"/>
  <c r="G185" i="1"/>
  <c r="F185" i="1"/>
  <c r="B176" i="1"/>
  <c r="A176" i="1"/>
  <c r="L175" i="1"/>
  <c r="J175" i="1"/>
  <c r="I175" i="1"/>
  <c r="H175" i="1"/>
  <c r="G175" i="1"/>
  <c r="F175" i="1"/>
  <c r="B167" i="1"/>
  <c r="A167" i="1"/>
  <c r="L166" i="1"/>
  <c r="J166" i="1"/>
  <c r="J167" i="1" s="1"/>
  <c r="I166" i="1"/>
  <c r="I167" i="1" s="1"/>
  <c r="H166" i="1"/>
  <c r="G166" i="1"/>
  <c r="F166" i="1"/>
  <c r="B157" i="1"/>
  <c r="A157" i="1"/>
  <c r="L156" i="1"/>
  <c r="L167" i="1" s="1"/>
  <c r="B149" i="1"/>
  <c r="A149" i="1"/>
  <c r="L148" i="1"/>
  <c r="J148" i="1"/>
  <c r="I148" i="1"/>
  <c r="H148" i="1"/>
  <c r="G148" i="1"/>
  <c r="F148" i="1"/>
  <c r="B139" i="1"/>
  <c r="A139" i="1"/>
  <c r="L138" i="1"/>
  <c r="L149" i="1" s="1"/>
  <c r="J138" i="1"/>
  <c r="I138" i="1"/>
  <c r="H138" i="1"/>
  <c r="G138" i="1"/>
  <c r="G149" i="1" s="1"/>
  <c r="F138" i="1"/>
  <c r="B131" i="1"/>
  <c r="A131" i="1"/>
  <c r="L130" i="1"/>
  <c r="J130" i="1"/>
  <c r="I130" i="1"/>
  <c r="H130" i="1"/>
  <c r="G130" i="1"/>
  <c r="F130" i="1"/>
  <c r="B121" i="1"/>
  <c r="A121" i="1"/>
  <c r="L120" i="1"/>
  <c r="J120" i="1"/>
  <c r="I120" i="1"/>
  <c r="H120" i="1"/>
  <c r="G120" i="1"/>
  <c r="G131" i="1" s="1"/>
  <c r="F120" i="1"/>
  <c r="B94" i="1"/>
  <c r="A94" i="1"/>
  <c r="L93" i="1"/>
  <c r="J93" i="1"/>
  <c r="I93" i="1"/>
  <c r="H93" i="1"/>
  <c r="G93" i="1"/>
  <c r="F93" i="1"/>
  <c r="B84" i="1"/>
  <c r="A84" i="1"/>
  <c r="J83" i="1"/>
  <c r="I83" i="1"/>
  <c r="H83" i="1"/>
  <c r="G83" i="1"/>
  <c r="F83" i="1"/>
  <c r="B76" i="1"/>
  <c r="A76" i="1"/>
  <c r="L75" i="1"/>
  <c r="J75" i="1"/>
  <c r="I75" i="1"/>
  <c r="H75" i="1"/>
  <c r="G75" i="1"/>
  <c r="F75" i="1"/>
  <c r="B66" i="1"/>
  <c r="A66" i="1"/>
  <c r="J65" i="1"/>
  <c r="I65" i="1"/>
  <c r="H65" i="1"/>
  <c r="G65" i="1"/>
  <c r="F65" i="1"/>
  <c r="B58" i="1"/>
  <c r="A58" i="1"/>
  <c r="L57" i="1"/>
  <c r="J57" i="1"/>
  <c r="I57" i="1"/>
  <c r="H57" i="1"/>
  <c r="G57" i="1"/>
  <c r="F57" i="1"/>
  <c r="B48" i="1"/>
  <c r="A48" i="1"/>
  <c r="L47" i="1"/>
  <c r="J47" i="1"/>
  <c r="I47" i="1"/>
  <c r="H47" i="1"/>
  <c r="G47" i="1"/>
  <c r="F47" i="1"/>
  <c r="B40" i="1"/>
  <c r="A40" i="1"/>
  <c r="L39" i="1"/>
  <c r="J39" i="1"/>
  <c r="I39" i="1"/>
  <c r="H39" i="1"/>
  <c r="G39" i="1"/>
  <c r="F39" i="1"/>
  <c r="B30" i="1"/>
  <c r="A30" i="1"/>
  <c r="L29" i="1"/>
  <c r="L40" i="1" s="1"/>
  <c r="J29" i="1"/>
  <c r="I29" i="1"/>
  <c r="H29" i="1"/>
  <c r="H40" i="1" s="1"/>
  <c r="G29" i="1"/>
  <c r="G40" i="1" s="1"/>
  <c r="F29" i="1"/>
  <c r="B22" i="1"/>
  <c r="A22" i="1"/>
  <c r="L11" i="1"/>
  <c r="J11" i="1"/>
  <c r="I11" i="1"/>
  <c r="H11" i="1"/>
  <c r="G11" i="1"/>
  <c r="G22" i="1" s="1"/>
  <c r="F11" i="1"/>
  <c r="F22" i="1" s="1"/>
  <c r="J149" i="1" l="1"/>
  <c r="I149" i="1"/>
  <c r="H149" i="1"/>
  <c r="F149" i="1"/>
  <c r="F131" i="1"/>
  <c r="L58" i="1"/>
  <c r="J58" i="1"/>
  <c r="I58" i="1"/>
  <c r="I40" i="1"/>
  <c r="J40" i="1"/>
  <c r="F40" i="1"/>
  <c r="H76" i="1"/>
  <c r="I186" i="1"/>
  <c r="F58" i="1"/>
  <c r="J76" i="1"/>
  <c r="F167" i="1"/>
  <c r="J186" i="1"/>
  <c r="H186" i="1"/>
  <c r="I76" i="1"/>
  <c r="L76" i="1"/>
  <c r="G167" i="1"/>
  <c r="L186" i="1"/>
  <c r="G58" i="1"/>
  <c r="H58" i="1"/>
  <c r="H167" i="1"/>
  <c r="H22" i="1"/>
  <c r="H131" i="1"/>
  <c r="J131" i="1"/>
  <c r="I22" i="1"/>
  <c r="I131" i="1"/>
  <c r="F94" i="1"/>
  <c r="L22" i="1"/>
  <c r="G94" i="1"/>
  <c r="L131" i="1"/>
  <c r="H94" i="1"/>
  <c r="I94" i="1"/>
  <c r="F76" i="1"/>
  <c r="J94" i="1"/>
  <c r="F186" i="1"/>
  <c r="J22" i="1"/>
  <c r="G76" i="1"/>
  <c r="L94" i="1"/>
  <c r="G186" i="1"/>
  <c r="I224" i="1" l="1"/>
  <c r="L224" i="1"/>
  <c r="H224" i="1"/>
  <c r="J224" i="1"/>
  <c r="G224" i="1"/>
  <c r="F224" i="1"/>
</calcChain>
</file>

<file path=xl/sharedStrings.xml><?xml version="1.0" encoding="utf-8"?>
<sst xmlns="http://schemas.openxmlformats.org/spreadsheetml/2006/main" count="230" uniqueCount="78">
  <si>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</si>
  <si>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</si>
  <si>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</si>
  <si>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</si>
  <si>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</si>
  <si>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</si>
  <si>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</si>
  <si>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</si>
  <si>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</si>
  <si>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</si>
  <si>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</si>
  <si>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</si>
  <si>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</si>
  <si>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</si>
  <si>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</si>
  <si>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</si>
  <si>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</si>
  <si>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</si>
  <si>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</si>
  <si>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</si>
  <si>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</si>
  <si>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</si>
  <si>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</si>
  <si>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</si>
  <si>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</si>
  <si>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</si>
  <si>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</si>
  <si>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</si>
  <si>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напиток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</si>
  <si>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</si>
  <si>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</si>
  <si>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</si>
  <si>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</si>
  <si>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</si>
  <si>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</si>
  <si>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</si>
  <si>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Плоды и ягоды свежие (яблоки)</t>
  </si>
  <si>
    <t>Чай с сахаром</t>
  </si>
  <si>
    <t>Хлеб ржаной</t>
  </si>
  <si>
    <t>Чай с сахаром, с лимоном</t>
  </si>
  <si>
    <t>Пюре картофельное с маслом сливочным</t>
  </si>
  <si>
    <t>Хлеб пшеничный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</si>
  <si>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</si>
  <si>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</si>
  <si>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</si>
  <si>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</si>
  <si>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Директор школы</t>
  </si>
  <si>
    <t>Сырники из творога с кашей молочной  "Дружба" с маслом сливочным</t>
  </si>
  <si>
    <t>Чай "Витаминный"с шиповником</t>
  </si>
  <si>
    <t xml:space="preserve">Хлеб пшеничный </t>
  </si>
  <si>
    <t>Плов из говядины с рисовой крупой</t>
  </si>
  <si>
    <t>Плоды и ягоды свежие</t>
  </si>
  <si>
    <t>Компот из свежих яблок(75С)</t>
  </si>
  <si>
    <t>Рыба, тушенная в томате с овощами</t>
  </si>
  <si>
    <t>Котлета из мяса птицы с макаронными изделиями отварными, с маслом сливочным</t>
  </si>
  <si>
    <t>Салат из моркови</t>
  </si>
  <si>
    <t>Какао с молоком</t>
  </si>
  <si>
    <t>выпечка</t>
  </si>
  <si>
    <t>Овощи тушеные с мясом</t>
  </si>
  <si>
    <t>Компот из сухофруктов</t>
  </si>
  <si>
    <t>Ватрушка с повидлом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</si>
  <si>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</si>
  <si>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</si>
  <si>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</si>
  <si>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>Котлета из мяса птицы с макаронными изделиями отварными,с маслом сливочным</t>
  </si>
  <si>
    <t>Салат из моркови с яблоками</t>
  </si>
  <si>
    <t>Компот из сухофруктов(75С)</t>
  </si>
  <si>
    <t>Сырники из творога с кашей молочной "Дружба" с маслом сливочным</t>
  </si>
  <si>
    <t>Каша гречневая рассыпчатая</t>
  </si>
  <si>
    <t>Булочка с сыром</t>
  </si>
  <si>
    <t>Гуляш из говядины</t>
  </si>
  <si>
    <t>Свекла отварная дольками</t>
  </si>
  <si>
    <t>Тефтели мясные в сметанно-томатном соусе</t>
  </si>
  <si>
    <t>Напиток из свежих фруктов(75С)</t>
  </si>
  <si>
    <t>Биточки рыбные с риом отварным рассыпчатым,с маслом сливочным</t>
  </si>
  <si>
    <t>Макаронные изделия отварные с маслом сливочным</t>
  </si>
  <si>
    <t>Харрасов Б.С.</t>
  </si>
  <si>
    <t>МБОУ "СОШ с.Урсаево"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</si>
</sst>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38.1093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7.6640625" style="2" customWidth="1"/>
    <col min="12" max="16384" width="9.109375" style="2"/>
  </cols>
  <sheetData>
    <row r="1" spans="1:12" ht="14.4" x14ac:dyDescent="0.3">
      <c r="A1" s="1" t="s">
        <v>7</v>
      </c>
      <c r="C1" s="59" t="s">
        <v>77</v>
      </c>
      <c r="D1" s="60"/>
      <c r="E1" s="60"/>
      <c r="F1" s="12" t="s">
        <v>16</v>
      </c>
      <c r="G1" s="2" t="s">
        <v>17</v>
      </c>
      <c r="H1" s="61" t="s">
        <v>46</v>
      </c>
      <c r="I1" s="61"/>
      <c r="J1" s="61"/>
      <c r="K1" s="61"/>
    </row>
    <row r="2" spans="1:12" ht="17.399999999999999" x14ac:dyDescent="0.25">
      <c r="A2" s="35" t="s">
        <v>6</v>
      </c>
      <c r="C2" s="2"/>
      <c r="G2" s="2" t="s">
        <v>18</v>
      </c>
      <c r="H2" s="61" t="s">
        <v>76</v>
      </c>
      <c r="I2" s="61"/>
      <c r="J2" s="61"/>
      <c r="K2" s="61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6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47</v>
      </c>
      <c r="F6" s="40">
        <v>245</v>
      </c>
      <c r="G6" s="40">
        <v>16</v>
      </c>
      <c r="H6" s="40">
        <v>18</v>
      </c>
      <c r="I6" s="40">
        <v>43</v>
      </c>
      <c r="J6" s="40">
        <v>386</v>
      </c>
      <c r="K6" s="41"/>
      <c r="L6" s="40">
        <v>77.760000000000005</v>
      </c>
    </row>
    <row r="7" spans="1:12" ht="14.4" x14ac:dyDescent="0.3">
      <c r="A7" s="23"/>
      <c r="B7" s="15"/>
      <c r="C7" s="11"/>
      <c r="D7" s="7" t="s">
        <v>22</v>
      </c>
      <c r="E7" s="42" t="s">
        <v>48</v>
      </c>
      <c r="F7" s="43">
        <v>200</v>
      </c>
      <c r="G7" s="43">
        <v>0</v>
      </c>
      <c r="H7" s="43">
        <v>0</v>
      </c>
      <c r="I7" s="43">
        <v>12</v>
      </c>
      <c r="J7" s="43">
        <v>54</v>
      </c>
      <c r="K7" s="44"/>
      <c r="L7" s="43"/>
    </row>
    <row r="8" spans="1:12" ht="14.4" x14ac:dyDescent="0.3">
      <c r="A8" s="23"/>
      <c r="B8" s="15"/>
      <c r="C8" s="11"/>
      <c r="D8" s="7" t="s">
        <v>23</v>
      </c>
      <c r="E8" s="42" t="s">
        <v>49</v>
      </c>
      <c r="F8" s="43">
        <v>25</v>
      </c>
      <c r="G8" s="43">
        <v>2</v>
      </c>
      <c r="H8" s="43">
        <v>0</v>
      </c>
      <c r="I8" s="43">
        <v>12</v>
      </c>
      <c r="J8" s="43">
        <v>59</v>
      </c>
      <c r="K8" s="44"/>
      <c r="L8" s="43"/>
    </row>
    <row r="9" spans="1:12" ht="14.4" x14ac:dyDescent="0.3">
      <c r="A9" s="23"/>
      <c r="B9" s="15"/>
      <c r="C9" s="11"/>
      <c r="D9" s="6" t="s">
        <v>23</v>
      </c>
      <c r="E9" s="42" t="s">
        <v>38</v>
      </c>
      <c r="F9" s="43">
        <v>30</v>
      </c>
      <c r="G9" s="43">
        <v>2</v>
      </c>
      <c r="H9" s="43">
        <v>0</v>
      </c>
      <c r="I9" s="43">
        <v>12</v>
      </c>
      <c r="J9" s="43">
        <v>59</v>
      </c>
      <c r="K9" s="44"/>
      <c r="L9" s="43"/>
    </row>
    <row r="10" spans="1:12" ht="14.4" x14ac:dyDescent="0.3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4"/>
      <c r="B11" s="17"/>
      <c r="C11" s="8"/>
      <c r="D11" s="18" t="s">
        <v>30</v>
      </c>
      <c r="E11" s="9"/>
      <c r="F11" s="19">
        <f>SUM(F6:F10)</f>
        <v>500</v>
      </c>
      <c r="G11" s="19">
        <f>SUM(G6:G10)</f>
        <v>20</v>
      </c>
      <c r="H11" s="19">
        <f>SUM(H6:H10)</f>
        <v>18</v>
      </c>
      <c r="I11" s="19">
        <f>SUM(I6:I10)</f>
        <v>79</v>
      </c>
      <c r="J11" s="19">
        <f>SUM(J6:J10)</f>
        <v>558</v>
      </c>
      <c r="K11" s="25"/>
      <c r="L11" s="19">
        <f>SUM(L6:L10)</f>
        <v>77.760000000000005</v>
      </c>
    </row>
    <row r="12" spans="1:12" ht="14.4" x14ac:dyDescent="0.3">
      <c r="A12" s="26">
        <f>A6</f>
        <v>1</v>
      </c>
      <c r="B12" s="13">
        <f>B6</f>
        <v>1</v>
      </c>
      <c r="C12" s="10" t="s">
        <v>25</v>
      </c>
      <c r="D12" s="7" t="s">
        <v>27</v>
      </c>
      <c r="E12" s="42"/>
      <c r="F12" s="43"/>
      <c r="G12" s="43"/>
      <c r="H12" s="43"/>
      <c r="I12" s="43"/>
      <c r="J12" s="43"/>
      <c r="K12" s="44"/>
      <c r="L12" s="52"/>
    </row>
    <row r="13" spans="1:12" ht="14.4" x14ac:dyDescent="0.3">
      <c r="A13" s="23"/>
      <c r="B13" s="15"/>
      <c r="C13" s="11"/>
      <c r="D13" s="7" t="s">
        <v>28</v>
      </c>
      <c r="E13" s="42"/>
      <c r="F13" s="43"/>
      <c r="G13" s="43"/>
      <c r="H13" s="43"/>
      <c r="I13" s="43"/>
      <c r="J13" s="43"/>
      <c r="K13" s="44"/>
      <c r="L13" s="43"/>
    </row>
    <row r="14" spans="1:12" ht="14.4" x14ac:dyDescent="0.3">
      <c r="A14" s="23"/>
      <c r="B14" s="15"/>
      <c r="C14" s="11"/>
      <c r="D14" s="7" t="s">
        <v>29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/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/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/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/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4"/>
      <c r="B21" s="17"/>
      <c r="C21" s="8"/>
      <c r="D21" s="18" t="s">
        <v>30</v>
      </c>
      <c r="E21" s="9"/>
      <c r="F21" s="19">
        <f>SUM(F12:F20)</f>
        <v>0</v>
      </c>
      <c r="G21" s="19">
        <f>SUM(G12:G20)</f>
        <v>0</v>
      </c>
      <c r="H21" s="19">
        <f>SUM(H12:H20)</f>
        <v>0</v>
      </c>
      <c r="I21" s="19">
        <f>SUM(I12:I20)</f>
        <v>0</v>
      </c>
      <c r="J21" s="19">
        <f>SUM(J12:J20)</f>
        <v>0</v>
      </c>
      <c r="K21" s="25"/>
      <c r="L21" s="53">
        <f>SUM(L12:L20)</f>
        <v>0</v>
      </c>
    </row>
    <row r="22" spans="1:12" ht="15" thickBot="1" x14ac:dyDescent="0.3">
      <c r="A22" s="29">
        <f>A6</f>
        <v>1</v>
      </c>
      <c r="B22" s="30">
        <f>B6</f>
        <v>1</v>
      </c>
      <c r="C22" s="57" t="s">
        <v>4</v>
      </c>
      <c r="D22" s="58"/>
      <c r="E22" s="31"/>
      <c r="F22" s="32">
        <f>F11+F21</f>
        <v>500</v>
      </c>
      <c r="G22" s="32">
        <f>G11+G21</f>
        <v>20</v>
      </c>
      <c r="H22" s="32">
        <f>H11+H21</f>
        <v>18</v>
      </c>
      <c r="I22" s="32">
        <f>I11+I21</f>
        <v>79</v>
      </c>
      <c r="J22" s="32">
        <f>J11+J21</f>
        <v>558</v>
      </c>
      <c r="K22" s="32"/>
      <c r="L22" s="32">
        <f>L11+L21</f>
        <v>77.760000000000005</v>
      </c>
    </row>
    <row r="23" spans="1:12" ht="14.4" x14ac:dyDescent="0.3">
      <c r="A23" s="14">
        <v>1</v>
      </c>
      <c r="B23" s="15">
        <v>2</v>
      </c>
      <c r="C23" s="22" t="s">
        <v>20</v>
      </c>
      <c r="D23" s="5" t="s">
        <v>21</v>
      </c>
      <c r="E23" s="39" t="s">
        <v>50</v>
      </c>
      <c r="F23" s="40">
        <v>200</v>
      </c>
      <c r="G23" s="51">
        <v>16</v>
      </c>
      <c r="H23" s="40">
        <v>20</v>
      </c>
      <c r="I23" s="40">
        <v>40</v>
      </c>
      <c r="J23" s="40">
        <v>408</v>
      </c>
      <c r="K23" s="41"/>
      <c r="L23" s="40">
        <v>77.760000000000005</v>
      </c>
    </row>
    <row r="24" spans="1:12" ht="14.4" x14ac:dyDescent="0.3">
      <c r="A24" s="14"/>
      <c r="B24" s="15"/>
      <c r="C24" s="11"/>
      <c r="D24" s="6" t="s">
        <v>26</v>
      </c>
      <c r="E24" s="42" t="s">
        <v>51</v>
      </c>
      <c r="F24" s="43">
        <v>100</v>
      </c>
      <c r="G24" s="43">
        <v>0</v>
      </c>
      <c r="H24" s="43">
        <v>0</v>
      </c>
      <c r="I24" s="43">
        <v>10</v>
      </c>
      <c r="J24" s="43">
        <v>47</v>
      </c>
      <c r="K24" s="44"/>
      <c r="L24" s="43"/>
    </row>
    <row r="25" spans="1:12" ht="14.4" x14ac:dyDescent="0.3">
      <c r="A25" s="14"/>
      <c r="B25" s="15"/>
      <c r="C25" s="11"/>
      <c r="D25" s="7" t="s">
        <v>22</v>
      </c>
      <c r="E25" s="42" t="s">
        <v>37</v>
      </c>
      <c r="F25" s="43">
        <v>200</v>
      </c>
      <c r="G25" s="43">
        <v>0</v>
      </c>
      <c r="H25" s="43">
        <v>0</v>
      </c>
      <c r="I25" s="43">
        <v>10</v>
      </c>
      <c r="J25" s="43">
        <v>40</v>
      </c>
      <c r="K25" s="44"/>
      <c r="L25" s="43"/>
    </row>
    <row r="26" spans="1:12" ht="14.4" x14ac:dyDescent="0.3">
      <c r="A26" s="14"/>
      <c r="B26" s="15"/>
      <c r="C26" s="11"/>
      <c r="D26" s="7" t="s">
        <v>23</v>
      </c>
      <c r="E26" s="42" t="s">
        <v>41</v>
      </c>
      <c r="F26" s="43">
        <v>25</v>
      </c>
      <c r="G26" s="43">
        <v>2</v>
      </c>
      <c r="H26" s="43">
        <v>0</v>
      </c>
      <c r="I26" s="43">
        <v>12</v>
      </c>
      <c r="J26" s="43">
        <v>59</v>
      </c>
      <c r="K26" s="44"/>
      <c r="L26" s="43"/>
    </row>
    <row r="27" spans="1:12" ht="14.4" x14ac:dyDescent="0.3">
      <c r="A27" s="14"/>
      <c r="B27" s="15"/>
      <c r="C27" s="11"/>
      <c r="D27" s="6" t="s">
        <v>23</v>
      </c>
      <c r="E27" s="42" t="s">
        <v>38</v>
      </c>
      <c r="F27" s="43">
        <v>20</v>
      </c>
      <c r="G27" s="43">
        <v>1</v>
      </c>
      <c r="H27" s="43">
        <v>0</v>
      </c>
      <c r="I27" s="43">
        <v>8</v>
      </c>
      <c r="J27" s="43">
        <v>40</v>
      </c>
      <c r="K27" s="44"/>
      <c r="L27" s="43"/>
    </row>
    <row r="28" spans="1:12" ht="14.4" x14ac:dyDescent="0.3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6"/>
      <c r="B29" s="17"/>
      <c r="C29" s="8"/>
      <c r="D29" s="18" t="s">
        <v>30</v>
      </c>
      <c r="E29" s="9"/>
      <c r="F29" s="19">
        <f>SUM(F23:F28)</f>
        <v>545</v>
      </c>
      <c r="G29" s="19">
        <f>SUM(G23:G28)</f>
        <v>19</v>
      </c>
      <c r="H29" s="19">
        <f>SUM(H23:H28)</f>
        <v>20</v>
      </c>
      <c r="I29" s="19">
        <f>SUM(I23:I28)</f>
        <v>80</v>
      </c>
      <c r="J29" s="19">
        <f>SUM(J23:J28)</f>
        <v>594</v>
      </c>
      <c r="K29" s="25"/>
      <c r="L29" s="19">
        <f>SUM(L23:L28)</f>
        <v>77.760000000000005</v>
      </c>
    </row>
    <row r="30" spans="1:12" ht="14.4" x14ac:dyDescent="0.3">
      <c r="A30" s="13">
        <f>A23</f>
        <v>1</v>
      </c>
      <c r="B30" s="13">
        <f>B23</f>
        <v>2</v>
      </c>
      <c r="C30" s="10" t="s">
        <v>25</v>
      </c>
      <c r="D30" s="7" t="s">
        <v>27</v>
      </c>
      <c r="E30" s="42"/>
      <c r="F30" s="43"/>
      <c r="G30" s="43"/>
      <c r="H30" s="43"/>
      <c r="I30" s="43"/>
      <c r="J30" s="43"/>
      <c r="K30" s="44"/>
      <c r="L30" s="52"/>
    </row>
    <row r="31" spans="1:12" ht="14.4" x14ac:dyDescent="0.3">
      <c r="A31" s="14"/>
      <c r="B31" s="15"/>
      <c r="C31" s="11"/>
      <c r="D31" s="7" t="s">
        <v>28</v>
      </c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4"/>
      <c r="B32" s="15"/>
      <c r="C32" s="11"/>
      <c r="D32" s="7" t="s">
        <v>29</v>
      </c>
      <c r="E32" s="42"/>
      <c r="F32" s="43"/>
      <c r="G32" s="43"/>
      <c r="H32" s="43"/>
      <c r="I32" s="43"/>
      <c r="J32" s="43"/>
      <c r="K32" s="44"/>
      <c r="L32" s="43"/>
    </row>
    <row r="33" spans="1:12" ht="14.4" x14ac:dyDescent="0.3">
      <c r="A33" s="14"/>
      <c r="B33" s="15"/>
      <c r="C33" s="11"/>
      <c r="D33" s="7"/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/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/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6"/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6"/>
      <c r="B39" s="17"/>
      <c r="C39" s="8"/>
      <c r="D39" s="18" t="s">
        <v>30</v>
      </c>
      <c r="E39" s="9"/>
      <c r="F39" s="19">
        <f>SUM(F30:F38)</f>
        <v>0</v>
      </c>
      <c r="G39" s="19">
        <f t="shared" ref="G39" si="0">SUM(G30:G38)</f>
        <v>0</v>
      </c>
      <c r="H39" s="19">
        <f t="shared" ref="H39" si="1">SUM(H30:H38)</f>
        <v>0</v>
      </c>
      <c r="I39" s="19">
        <f t="shared" ref="I39" si="2">SUM(I30:I38)</f>
        <v>0</v>
      </c>
      <c r="J39" s="19">
        <f t="shared" ref="J39:L39" si="3">SUM(J30:J38)</f>
        <v>0</v>
      </c>
      <c r="K39" s="25"/>
      <c r="L39" s="53">
        <f t="shared" si="3"/>
        <v>0</v>
      </c>
    </row>
    <row r="40" spans="1:12" ht="15.75" customHeight="1" x14ac:dyDescent="0.25">
      <c r="A40" s="33">
        <f>A23</f>
        <v>1</v>
      </c>
      <c r="B40" s="33">
        <f>B23</f>
        <v>2</v>
      </c>
      <c r="C40" s="57" t="s">
        <v>4</v>
      </c>
      <c r="D40" s="58"/>
      <c r="E40" s="31"/>
      <c r="F40" s="32">
        <f>F29+F39</f>
        <v>545</v>
      </c>
      <c r="G40" s="32">
        <f t="shared" ref="G40" si="4">G29+G39</f>
        <v>19</v>
      </c>
      <c r="H40" s="32">
        <f t="shared" ref="H40" si="5">H29+H39</f>
        <v>20</v>
      </c>
      <c r="I40" s="32">
        <f t="shared" ref="I40" si="6">I29+I39</f>
        <v>80</v>
      </c>
      <c r="J40" s="32">
        <f t="shared" ref="J40:L40" si="7">J29+J39</f>
        <v>594</v>
      </c>
      <c r="K40" s="32"/>
      <c r="L40" s="32">
        <f t="shared" si="7"/>
        <v>77.760000000000005</v>
      </c>
    </row>
    <row r="41" spans="1:12" ht="14.4" x14ac:dyDescent="0.3">
      <c r="A41" s="20">
        <v>1</v>
      </c>
      <c r="B41" s="21">
        <v>3</v>
      </c>
      <c r="C41" s="22" t="s">
        <v>20</v>
      </c>
      <c r="D41" s="5" t="s">
        <v>21</v>
      </c>
      <c r="E41" s="39" t="s">
        <v>40</v>
      </c>
      <c r="F41" s="40">
        <v>153</v>
      </c>
      <c r="G41" s="40">
        <v>3</v>
      </c>
      <c r="H41" s="40">
        <v>6</v>
      </c>
      <c r="I41" s="40">
        <v>20</v>
      </c>
      <c r="J41" s="40">
        <v>150</v>
      </c>
      <c r="K41" s="41"/>
      <c r="L41" s="40">
        <v>77.760000000000005</v>
      </c>
    </row>
    <row r="42" spans="1:12" ht="14.4" x14ac:dyDescent="0.3">
      <c r="A42" s="23"/>
      <c r="B42" s="15"/>
      <c r="C42" s="11"/>
      <c r="D42" s="6" t="s">
        <v>26</v>
      </c>
      <c r="E42" s="42" t="s">
        <v>44</v>
      </c>
      <c r="F42" s="43">
        <v>60</v>
      </c>
      <c r="G42" s="43">
        <v>1</v>
      </c>
      <c r="H42" s="43">
        <v>4</v>
      </c>
      <c r="I42" s="43">
        <v>5</v>
      </c>
      <c r="J42" s="43">
        <v>57</v>
      </c>
      <c r="K42" s="44"/>
      <c r="L42" s="43"/>
    </row>
    <row r="43" spans="1:12" ht="14.4" x14ac:dyDescent="0.3">
      <c r="A43" s="23"/>
      <c r="B43" s="15"/>
      <c r="C43" s="11"/>
      <c r="D43" s="7" t="s">
        <v>22</v>
      </c>
      <c r="E43" s="42" t="s">
        <v>52</v>
      </c>
      <c r="F43" s="43">
        <v>200</v>
      </c>
      <c r="G43" s="43">
        <v>0</v>
      </c>
      <c r="H43" s="43">
        <v>0</v>
      </c>
      <c r="I43" s="43">
        <v>18</v>
      </c>
      <c r="J43" s="43">
        <v>75</v>
      </c>
      <c r="K43" s="44"/>
      <c r="L43" s="43"/>
    </row>
    <row r="44" spans="1:12" ht="14.4" x14ac:dyDescent="0.3">
      <c r="A44" s="23"/>
      <c r="B44" s="15"/>
      <c r="C44" s="11"/>
      <c r="D44" s="7" t="s">
        <v>23</v>
      </c>
      <c r="E44" s="42" t="s">
        <v>41</v>
      </c>
      <c r="F44" s="43">
        <v>35</v>
      </c>
      <c r="G44" s="43">
        <v>3</v>
      </c>
      <c r="H44" s="43">
        <v>0</v>
      </c>
      <c r="I44" s="43">
        <v>17</v>
      </c>
      <c r="J44" s="43">
        <v>82</v>
      </c>
      <c r="K44" s="44"/>
      <c r="L44" s="43"/>
    </row>
    <row r="45" spans="1:12" ht="14.4" x14ac:dyDescent="0.3">
      <c r="A45" s="23"/>
      <c r="B45" s="15"/>
      <c r="C45" s="11"/>
      <c r="D45" s="7" t="s">
        <v>21</v>
      </c>
      <c r="E45" s="42" t="s">
        <v>53</v>
      </c>
      <c r="F45" s="43">
        <v>100</v>
      </c>
      <c r="G45" s="43">
        <v>9</v>
      </c>
      <c r="H45" s="43">
        <v>6</v>
      </c>
      <c r="I45" s="43">
        <v>4</v>
      </c>
      <c r="J45" s="43">
        <v>106</v>
      </c>
      <c r="K45" s="44"/>
      <c r="L45" s="43"/>
    </row>
    <row r="46" spans="1:12" ht="14.4" x14ac:dyDescent="0.3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4"/>
      <c r="B47" s="17"/>
      <c r="C47" s="8"/>
      <c r="D47" s="18" t="s">
        <v>30</v>
      </c>
      <c r="E47" s="9"/>
      <c r="F47" s="19">
        <f>SUM(F41:F46)</f>
        <v>548</v>
      </c>
      <c r="G47" s="19">
        <f t="shared" ref="G47" si="8">SUM(G41:G46)</f>
        <v>16</v>
      </c>
      <c r="H47" s="19">
        <f t="shared" ref="H47" si="9">SUM(H41:H46)</f>
        <v>16</v>
      </c>
      <c r="I47" s="19">
        <f t="shared" ref="I47" si="10">SUM(I41:I46)</f>
        <v>64</v>
      </c>
      <c r="J47" s="19">
        <f t="shared" ref="J47:L47" si="11">SUM(J41:J46)</f>
        <v>470</v>
      </c>
      <c r="K47" s="25"/>
      <c r="L47" s="19">
        <f t="shared" si="11"/>
        <v>77.760000000000005</v>
      </c>
    </row>
    <row r="48" spans="1:12" ht="14.4" x14ac:dyDescent="0.3">
      <c r="A48" s="26">
        <f>A41</f>
        <v>1</v>
      </c>
      <c r="B48" s="13">
        <f>B41</f>
        <v>3</v>
      </c>
      <c r="C48" s="10" t="s">
        <v>25</v>
      </c>
      <c r="D48" s="7" t="s">
        <v>27</v>
      </c>
      <c r="E48" s="42"/>
      <c r="F48" s="43"/>
      <c r="G48" s="43"/>
      <c r="H48" s="43"/>
      <c r="I48" s="43"/>
      <c r="J48" s="43"/>
      <c r="K48" s="44"/>
      <c r="L48" s="52"/>
    </row>
    <row r="49" spans="1:12" ht="14.4" x14ac:dyDescent="0.3">
      <c r="A49" s="23"/>
      <c r="B49" s="15"/>
      <c r="C49" s="11"/>
      <c r="D49" s="7" t="s">
        <v>28</v>
      </c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7" t="s">
        <v>29</v>
      </c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3"/>
      <c r="B51" s="15"/>
      <c r="C51" s="11"/>
      <c r="D51" s="7"/>
      <c r="E51" s="42"/>
      <c r="F51" s="43"/>
      <c r="G51" s="43"/>
      <c r="H51" s="43"/>
      <c r="I51" s="43"/>
      <c r="J51" s="43"/>
      <c r="K51" s="44"/>
      <c r="L51" s="43"/>
    </row>
    <row r="52" spans="1:12" ht="14.4" x14ac:dyDescent="0.3">
      <c r="A52" s="23"/>
      <c r="B52" s="15"/>
      <c r="C52" s="11"/>
      <c r="D52" s="7"/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/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/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6"/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4"/>
      <c r="B57" s="17"/>
      <c r="C57" s="8"/>
      <c r="D57" s="18" t="s">
        <v>30</v>
      </c>
      <c r="E57" s="9"/>
      <c r="F57" s="19">
        <f>SUM(F48:F56)</f>
        <v>0</v>
      </c>
      <c r="G57" s="19">
        <f t="shared" ref="G57" si="12">SUM(G48:G56)</f>
        <v>0</v>
      </c>
      <c r="H57" s="19">
        <f t="shared" ref="H57" si="13">SUM(H48:H56)</f>
        <v>0</v>
      </c>
      <c r="I57" s="19">
        <f t="shared" ref="I57" si="14">SUM(I48:I56)</f>
        <v>0</v>
      </c>
      <c r="J57" s="19">
        <f t="shared" ref="J57:L57" si="15">SUM(J48:J56)</f>
        <v>0</v>
      </c>
      <c r="K57" s="25"/>
      <c r="L57" s="53">
        <f t="shared" si="15"/>
        <v>0</v>
      </c>
    </row>
    <row r="58" spans="1:12" ht="15.75" customHeight="1" x14ac:dyDescent="0.25">
      <c r="A58" s="29">
        <f>A41</f>
        <v>1</v>
      </c>
      <c r="B58" s="30">
        <f>B41</f>
        <v>3</v>
      </c>
      <c r="C58" s="57" t="s">
        <v>4</v>
      </c>
      <c r="D58" s="58"/>
      <c r="E58" s="31"/>
      <c r="F58" s="32">
        <f>F47+F57</f>
        <v>548</v>
      </c>
      <c r="G58" s="32">
        <f t="shared" ref="G58" si="16">G47+G57</f>
        <v>16</v>
      </c>
      <c r="H58" s="32">
        <f t="shared" ref="H58" si="17">H47+H57</f>
        <v>16</v>
      </c>
      <c r="I58" s="32">
        <f t="shared" ref="I58" si="18">I47+I57</f>
        <v>64</v>
      </c>
      <c r="J58" s="32">
        <f t="shared" ref="J58:L58" si="19">J47+J57</f>
        <v>470</v>
      </c>
      <c r="K58" s="32"/>
      <c r="L58" s="32">
        <f t="shared" si="19"/>
        <v>77.760000000000005</v>
      </c>
    </row>
    <row r="59" spans="1:12" ht="39.6" x14ac:dyDescent="0.3">
      <c r="A59" s="20">
        <v>1</v>
      </c>
      <c r="B59" s="21">
        <v>4</v>
      </c>
      <c r="C59" s="22" t="s">
        <v>20</v>
      </c>
      <c r="D59" s="5" t="s">
        <v>21</v>
      </c>
      <c r="E59" s="39" t="s">
        <v>54</v>
      </c>
      <c r="F59" s="40">
        <v>230</v>
      </c>
      <c r="G59" s="40">
        <v>11</v>
      </c>
      <c r="H59" s="40">
        <v>12</v>
      </c>
      <c r="I59" s="40">
        <v>31</v>
      </c>
      <c r="J59" s="40">
        <v>290</v>
      </c>
      <c r="K59" s="41"/>
      <c r="L59" s="40">
        <v>77.760000000000005</v>
      </c>
    </row>
    <row r="60" spans="1:12" ht="14.4" x14ac:dyDescent="0.3">
      <c r="A60" s="23"/>
      <c r="B60" s="15"/>
      <c r="C60" s="11"/>
      <c r="D60" s="7" t="s">
        <v>26</v>
      </c>
      <c r="E60" s="42" t="s">
        <v>55</v>
      </c>
      <c r="F60" s="43">
        <v>60</v>
      </c>
      <c r="G60" s="43">
        <v>1</v>
      </c>
      <c r="H60" s="43">
        <v>0</v>
      </c>
      <c r="I60" s="43">
        <v>10</v>
      </c>
      <c r="J60" s="43">
        <v>49</v>
      </c>
      <c r="K60" s="44"/>
      <c r="L60" s="43"/>
    </row>
    <row r="61" spans="1:12" ht="14.4" x14ac:dyDescent="0.3">
      <c r="A61" s="23"/>
      <c r="B61" s="15"/>
      <c r="C61" s="11"/>
      <c r="D61" s="7" t="s">
        <v>22</v>
      </c>
      <c r="E61" s="42" t="s">
        <v>56</v>
      </c>
      <c r="F61" s="43">
        <v>200</v>
      </c>
      <c r="G61" s="43">
        <v>2</v>
      </c>
      <c r="H61" s="43">
        <v>4</v>
      </c>
      <c r="I61" s="43">
        <v>8</v>
      </c>
      <c r="J61" s="43">
        <v>79</v>
      </c>
      <c r="K61" s="44"/>
      <c r="L61" s="43"/>
    </row>
    <row r="62" spans="1:12" ht="14.4" x14ac:dyDescent="0.3">
      <c r="A62" s="23"/>
      <c r="B62" s="15"/>
      <c r="C62" s="11"/>
      <c r="D62" s="7" t="s">
        <v>23</v>
      </c>
      <c r="E62" s="42" t="s">
        <v>49</v>
      </c>
      <c r="F62" s="43">
        <v>30</v>
      </c>
      <c r="G62" s="43">
        <v>2</v>
      </c>
      <c r="H62" s="43">
        <v>0</v>
      </c>
      <c r="I62" s="43">
        <v>15</v>
      </c>
      <c r="J62" s="43">
        <v>71</v>
      </c>
      <c r="K62" s="44"/>
      <c r="L62" s="43"/>
    </row>
    <row r="63" spans="1:12" ht="14.4" x14ac:dyDescent="0.3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4"/>
      <c r="B65" s="17"/>
      <c r="C65" s="8"/>
      <c r="D65" s="18" t="s">
        <v>30</v>
      </c>
      <c r="E65" s="9"/>
      <c r="F65" s="19">
        <f>SUM(F59:F64)</f>
        <v>520</v>
      </c>
      <c r="G65" s="19">
        <f t="shared" ref="G65" si="20">SUM(G59:G64)</f>
        <v>16</v>
      </c>
      <c r="H65" s="19">
        <f t="shared" ref="H65" si="21">SUM(H59:H64)</f>
        <v>16</v>
      </c>
      <c r="I65" s="19">
        <f t="shared" ref="I65" si="22">SUM(I59:I64)</f>
        <v>64</v>
      </c>
      <c r="J65" s="19">
        <f t="shared" ref="J65" si="23">SUM(J59:J64)</f>
        <v>489</v>
      </c>
      <c r="K65" s="25"/>
      <c r="L65" s="19">
        <v>77.760000000000005</v>
      </c>
    </row>
    <row r="66" spans="1:12" ht="14.4" x14ac:dyDescent="0.3">
      <c r="A66" s="26">
        <f>A59</f>
        <v>1</v>
      </c>
      <c r="B66" s="13">
        <f>B59</f>
        <v>4</v>
      </c>
      <c r="C66" s="10" t="s">
        <v>25</v>
      </c>
      <c r="D66" s="7" t="s">
        <v>27</v>
      </c>
      <c r="E66" s="42"/>
      <c r="F66" s="43"/>
      <c r="G66" s="43"/>
      <c r="H66" s="43"/>
      <c r="I66" s="43"/>
      <c r="J66" s="43"/>
      <c r="K66" s="44"/>
      <c r="L66" s="52"/>
    </row>
    <row r="67" spans="1:12" ht="14.4" x14ac:dyDescent="0.3">
      <c r="A67" s="23"/>
      <c r="B67" s="15"/>
      <c r="C67" s="11"/>
      <c r="D67" s="7" t="s">
        <v>28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7" t="s">
        <v>29</v>
      </c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7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3"/>
      <c r="B70" s="15"/>
      <c r="C70" s="11"/>
      <c r="D70" s="7"/>
      <c r="E70" s="42"/>
      <c r="F70" s="43"/>
      <c r="G70" s="43"/>
      <c r="H70" s="43"/>
      <c r="I70" s="43"/>
      <c r="J70" s="43"/>
      <c r="K70" s="44"/>
      <c r="L70" s="43"/>
    </row>
    <row r="71" spans="1:12" ht="14.4" x14ac:dyDescent="0.3">
      <c r="A71" s="23"/>
      <c r="B71" s="15"/>
      <c r="C71" s="11"/>
      <c r="D71" s="7"/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/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6"/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6"/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4"/>
      <c r="B75" s="17"/>
      <c r="C75" s="8"/>
      <c r="D75" s="18" t="s">
        <v>30</v>
      </c>
      <c r="E75" s="9"/>
      <c r="F75" s="19">
        <f>SUM(F66:F74)</f>
        <v>0</v>
      </c>
      <c r="G75" s="19">
        <f t="shared" ref="G75" si="24">SUM(G66:G74)</f>
        <v>0</v>
      </c>
      <c r="H75" s="19">
        <f t="shared" ref="H75" si="25">SUM(H66:H74)</f>
        <v>0</v>
      </c>
      <c r="I75" s="19">
        <f t="shared" ref="I75" si="26">SUM(I66:I74)</f>
        <v>0</v>
      </c>
      <c r="J75" s="19">
        <f t="shared" ref="J75:L75" si="27">SUM(J66:J74)</f>
        <v>0</v>
      </c>
      <c r="K75" s="25"/>
      <c r="L75" s="53">
        <f t="shared" si="27"/>
        <v>0</v>
      </c>
    </row>
    <row r="76" spans="1:12" ht="15.75" customHeight="1" x14ac:dyDescent="0.25">
      <c r="A76" s="29">
        <f>A59</f>
        <v>1</v>
      </c>
      <c r="B76" s="30">
        <f>B59</f>
        <v>4</v>
      </c>
      <c r="C76" s="57" t="s">
        <v>4</v>
      </c>
      <c r="D76" s="58"/>
      <c r="E76" s="31"/>
      <c r="F76" s="32">
        <f>F65+F75</f>
        <v>520</v>
      </c>
      <c r="G76" s="32">
        <f t="shared" ref="G76" si="28">G65+G75</f>
        <v>16</v>
      </c>
      <c r="H76" s="32">
        <f t="shared" ref="H76" si="29">H65+H75</f>
        <v>16</v>
      </c>
      <c r="I76" s="32">
        <f t="shared" ref="I76" si="30">I65+I75</f>
        <v>64</v>
      </c>
      <c r="J76" s="32">
        <f t="shared" ref="J76:L76" si="31">J65+J75</f>
        <v>489</v>
      </c>
      <c r="K76" s="32"/>
      <c r="L76" s="32">
        <f t="shared" si="31"/>
        <v>77.760000000000005</v>
      </c>
    </row>
    <row r="77" spans="1:12" ht="14.4" x14ac:dyDescent="0.3">
      <c r="A77" s="20">
        <v>1</v>
      </c>
      <c r="B77" s="21">
        <v>5</v>
      </c>
      <c r="C77" s="22" t="s">
        <v>20</v>
      </c>
      <c r="D77" s="5" t="s">
        <v>21</v>
      </c>
      <c r="E77" s="39" t="s">
        <v>58</v>
      </c>
      <c r="F77" s="40">
        <v>200</v>
      </c>
      <c r="G77" s="40">
        <v>12</v>
      </c>
      <c r="H77" s="40">
        <v>16</v>
      </c>
      <c r="I77" s="40">
        <v>19</v>
      </c>
      <c r="J77" s="40">
        <v>271</v>
      </c>
      <c r="K77" s="41"/>
      <c r="L77" s="40">
        <v>77.760000000000005</v>
      </c>
    </row>
    <row r="78" spans="1:12" ht="14.4" x14ac:dyDescent="0.3">
      <c r="A78" s="23"/>
      <c r="B78" s="15"/>
      <c r="C78" s="11"/>
      <c r="D78" s="6" t="s">
        <v>23</v>
      </c>
      <c r="E78" s="42" t="s">
        <v>41</v>
      </c>
      <c r="F78" s="43">
        <v>30</v>
      </c>
      <c r="G78" s="43">
        <v>2</v>
      </c>
      <c r="H78" s="43">
        <v>0</v>
      </c>
      <c r="I78" s="43">
        <v>15</v>
      </c>
      <c r="J78" s="43">
        <v>71</v>
      </c>
      <c r="K78" s="44"/>
      <c r="L78" s="43"/>
    </row>
    <row r="79" spans="1:12" ht="14.4" x14ac:dyDescent="0.3">
      <c r="A79" s="23"/>
      <c r="B79" s="15"/>
      <c r="C79" s="11"/>
      <c r="D79" s="7" t="s">
        <v>22</v>
      </c>
      <c r="E79" s="42" t="s">
        <v>59</v>
      </c>
      <c r="F79" s="43">
        <v>200</v>
      </c>
      <c r="G79" s="43">
        <v>1</v>
      </c>
      <c r="H79" s="43">
        <v>0</v>
      </c>
      <c r="I79" s="43">
        <v>22</v>
      </c>
      <c r="J79" s="43">
        <v>93</v>
      </c>
      <c r="K79" s="44"/>
      <c r="L79" s="43"/>
    </row>
    <row r="80" spans="1:12" ht="14.4" x14ac:dyDescent="0.3">
      <c r="A80" s="23"/>
      <c r="B80" s="15"/>
      <c r="C80" s="11"/>
      <c r="D80" s="7" t="s">
        <v>57</v>
      </c>
      <c r="E80" s="42" t="s">
        <v>60</v>
      </c>
      <c r="F80" s="43">
        <v>75</v>
      </c>
      <c r="G80" s="43">
        <v>5</v>
      </c>
      <c r="H80" s="43">
        <v>3</v>
      </c>
      <c r="I80" s="43">
        <v>32</v>
      </c>
      <c r="J80" s="43">
        <v>182</v>
      </c>
      <c r="K80" s="44"/>
      <c r="L80" s="43"/>
    </row>
    <row r="81" spans="1:12" ht="14.4" x14ac:dyDescent="0.3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4.4" x14ac:dyDescent="0.3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4.4" x14ac:dyDescent="0.3">
      <c r="A83" s="24"/>
      <c r="B83" s="17"/>
      <c r="C83" s="8"/>
      <c r="D83" s="18" t="s">
        <v>30</v>
      </c>
      <c r="E83" s="9"/>
      <c r="F83" s="19">
        <f>SUM(F77:F82)</f>
        <v>505</v>
      </c>
      <c r="G83" s="19">
        <f t="shared" ref="G83" si="32">SUM(G77:G82)</f>
        <v>20</v>
      </c>
      <c r="H83" s="19">
        <f t="shared" ref="H83" si="33">SUM(H77:H82)</f>
        <v>19</v>
      </c>
      <c r="I83" s="19">
        <f t="shared" ref="I83" si="34">SUM(I77:I82)</f>
        <v>88</v>
      </c>
      <c r="J83" s="19">
        <f t="shared" ref="J83" si="35">SUM(J77:J82)</f>
        <v>617</v>
      </c>
      <c r="K83" s="25"/>
      <c r="L83" s="19">
        <v>77.760000000000005</v>
      </c>
    </row>
    <row r="84" spans="1:12" ht="14.4" x14ac:dyDescent="0.3">
      <c r="A84" s="26">
        <f>A77</f>
        <v>1</v>
      </c>
      <c r="B84" s="13">
        <f>B77</f>
        <v>5</v>
      </c>
      <c r="C84" s="10" t="s">
        <v>25</v>
      </c>
      <c r="D84" s="7" t="s">
        <v>27</v>
      </c>
      <c r="E84" s="42"/>
      <c r="F84" s="43"/>
      <c r="G84" s="43"/>
      <c r="H84" s="43"/>
      <c r="I84" s="43"/>
      <c r="J84" s="43"/>
      <c r="K84" s="44"/>
      <c r="L84" s="52"/>
    </row>
    <row r="85" spans="1:12" ht="14.4" x14ac:dyDescent="0.3">
      <c r="A85" s="23"/>
      <c r="B85" s="15"/>
      <c r="C85" s="11"/>
      <c r="D85" s="7" t="s">
        <v>28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29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7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3"/>
      <c r="B89" s="15"/>
      <c r="C89" s="11"/>
      <c r="D89" s="7"/>
      <c r="E89" s="42"/>
      <c r="F89" s="43"/>
      <c r="G89" s="43"/>
      <c r="H89" s="43"/>
      <c r="I89" s="43"/>
      <c r="J89" s="43"/>
      <c r="K89" s="44"/>
      <c r="L89" s="43"/>
    </row>
    <row r="90" spans="1:12" ht="14.4" x14ac:dyDescent="0.3">
      <c r="A90" s="23"/>
      <c r="B90" s="15"/>
      <c r="C90" s="11"/>
      <c r="D90" s="7"/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6"/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6"/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4"/>
      <c r="B93" s="17"/>
      <c r="C93" s="8"/>
      <c r="D93" s="18" t="s">
        <v>30</v>
      </c>
      <c r="E93" s="9"/>
      <c r="F93" s="19">
        <f>SUM(F84:F92)</f>
        <v>0</v>
      </c>
      <c r="G93" s="19">
        <f t="shared" ref="G93" si="36">SUM(G84:G92)</f>
        <v>0</v>
      </c>
      <c r="H93" s="19">
        <f t="shared" ref="H93" si="37">SUM(H84:H92)</f>
        <v>0</v>
      </c>
      <c r="I93" s="19">
        <f t="shared" ref="I93" si="38">SUM(I84:I92)</f>
        <v>0</v>
      </c>
      <c r="J93" s="19">
        <f t="shared" ref="J93:L93" si="39">SUM(J84:J92)</f>
        <v>0</v>
      </c>
      <c r="K93" s="25"/>
      <c r="L93" s="53">
        <f t="shared" si="39"/>
        <v>0</v>
      </c>
    </row>
    <row r="94" spans="1:12" ht="15.75" customHeight="1" x14ac:dyDescent="0.25">
      <c r="A94" s="29">
        <f>A77</f>
        <v>1</v>
      </c>
      <c r="B94" s="30">
        <f>B77</f>
        <v>5</v>
      </c>
      <c r="C94" s="57" t="s">
        <v>4</v>
      </c>
      <c r="D94" s="58"/>
      <c r="E94" s="31"/>
      <c r="F94" s="32">
        <f>F83+F93</f>
        <v>505</v>
      </c>
      <c r="G94" s="32">
        <f t="shared" ref="G94" si="40">G83+G93</f>
        <v>20</v>
      </c>
      <c r="H94" s="32">
        <f t="shared" ref="H94" si="41">H83+H93</f>
        <v>19</v>
      </c>
      <c r="I94" s="32">
        <f t="shared" ref="I94" si="42">I83+I93</f>
        <v>88</v>
      </c>
      <c r="J94" s="32">
        <f t="shared" ref="J94:L94" si="43">J83+J93</f>
        <v>617</v>
      </c>
      <c r="K94" s="32"/>
      <c r="L94" s="32">
        <f t="shared" si="43"/>
        <v>77.760000000000005</v>
      </c>
    </row>
    <row r="95" spans="1:12" ht="26.4" x14ac:dyDescent="0.3">
      <c r="A95" s="20">
        <v>1</v>
      </c>
      <c r="B95" s="21">
        <v>6</v>
      </c>
      <c r="C95" s="22" t="s">
        <v>20</v>
      </c>
      <c r="D95" s="5" t="s">
        <v>21</v>
      </c>
      <c r="E95" s="39" t="s">
        <v>61</v>
      </c>
      <c r="F95" s="40">
        <v>228</v>
      </c>
      <c r="G95" s="40">
        <v>15</v>
      </c>
      <c r="H95" s="40">
        <v>16</v>
      </c>
      <c r="I95" s="40">
        <v>45</v>
      </c>
      <c r="J95" s="40">
        <v>387</v>
      </c>
      <c r="K95" s="41"/>
      <c r="L95" s="40">
        <v>77.760000000000005</v>
      </c>
    </row>
    <row r="96" spans="1:12" ht="14.4" x14ac:dyDescent="0.3">
      <c r="A96" s="23"/>
      <c r="B96" s="15"/>
      <c r="C96" s="11"/>
      <c r="D96" s="6" t="s">
        <v>26</v>
      </c>
      <c r="E96" s="42" t="s">
        <v>62</v>
      </c>
      <c r="F96" s="43">
        <v>80</v>
      </c>
      <c r="G96" s="43">
        <v>1</v>
      </c>
      <c r="H96" s="43">
        <v>3</v>
      </c>
      <c r="I96" s="43">
        <v>5</v>
      </c>
      <c r="J96" s="43">
        <v>48</v>
      </c>
      <c r="K96" s="44"/>
      <c r="L96" s="43"/>
    </row>
    <row r="97" spans="1:12" ht="14.4" x14ac:dyDescent="0.3">
      <c r="A97" s="23"/>
      <c r="B97" s="15"/>
      <c r="C97" s="11"/>
      <c r="D97" s="7" t="s">
        <v>22</v>
      </c>
      <c r="E97" s="42" t="s">
        <v>63</v>
      </c>
      <c r="F97" s="43">
        <v>200</v>
      </c>
      <c r="G97" s="43">
        <v>0</v>
      </c>
      <c r="H97" s="43">
        <v>0</v>
      </c>
      <c r="I97" s="43">
        <v>10</v>
      </c>
      <c r="J97" s="43">
        <v>41</v>
      </c>
      <c r="K97" s="44"/>
      <c r="L97" s="43"/>
    </row>
    <row r="98" spans="1:12" ht="14.4" x14ac:dyDescent="0.3">
      <c r="A98" s="23"/>
      <c r="B98" s="15"/>
      <c r="C98" s="11"/>
      <c r="D98" s="7" t="s">
        <v>23</v>
      </c>
      <c r="E98" s="42" t="s">
        <v>49</v>
      </c>
      <c r="F98" s="43">
        <v>45</v>
      </c>
      <c r="G98" s="43">
        <v>3</v>
      </c>
      <c r="H98" s="43">
        <v>0</v>
      </c>
      <c r="I98" s="43">
        <v>22</v>
      </c>
      <c r="J98" s="43">
        <v>106</v>
      </c>
      <c r="K98" s="44"/>
      <c r="L98" s="43"/>
    </row>
    <row r="99" spans="1:12" ht="14.4" x14ac:dyDescent="0.3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4.4" x14ac:dyDescent="0.3">
      <c r="A100" s="23"/>
      <c r="B100" s="15"/>
      <c r="C100" s="11"/>
      <c r="D100" s="6"/>
      <c r="E100" s="42"/>
      <c r="F100" s="43"/>
      <c r="G100" s="43"/>
      <c r="H100" s="43"/>
      <c r="I100" s="43"/>
      <c r="J100" s="43"/>
      <c r="K100" s="44"/>
      <c r="L100" s="43"/>
    </row>
    <row r="101" spans="1:12" ht="14.4" x14ac:dyDescent="0.3">
      <c r="A101" s="23"/>
      <c r="B101" s="15"/>
      <c r="C101" s="11"/>
      <c r="D101" s="6"/>
      <c r="E101" s="42"/>
      <c r="F101" s="43"/>
      <c r="G101" s="43"/>
      <c r="H101" s="43"/>
      <c r="I101" s="43"/>
      <c r="J101" s="43"/>
      <c r="K101" s="44"/>
      <c r="L101" s="43"/>
    </row>
    <row r="102" spans="1:12" ht="14.4" x14ac:dyDescent="0.3">
      <c r="A102" s="24"/>
      <c r="B102" s="17"/>
      <c r="C102" s="8"/>
      <c r="D102" s="18" t="s">
        <v>30</v>
      </c>
      <c r="E102" s="9"/>
      <c r="F102" s="19">
        <f>SUM(F95:F101)</f>
        <v>553</v>
      </c>
      <c r="G102" s="19">
        <f t="shared" ref="G102:J102" si="44">SUM(G95:G101)</f>
        <v>19</v>
      </c>
      <c r="H102" s="19">
        <f t="shared" si="44"/>
        <v>19</v>
      </c>
      <c r="I102" s="19">
        <f t="shared" si="44"/>
        <v>82</v>
      </c>
      <c r="J102" s="19">
        <f t="shared" si="44"/>
        <v>582</v>
      </c>
      <c r="K102" s="25"/>
      <c r="L102" s="19">
        <f t="shared" ref="L102" si="45">SUM(L95:L101)</f>
        <v>77.760000000000005</v>
      </c>
    </row>
    <row r="103" spans="1:12" ht="14.4" x14ac:dyDescent="0.3">
      <c r="A103" s="26">
        <f>A95</f>
        <v>1</v>
      </c>
      <c r="B103" s="13">
        <f>B95</f>
        <v>6</v>
      </c>
      <c r="C103" s="10" t="s">
        <v>25</v>
      </c>
      <c r="D103" s="7" t="s">
        <v>27</v>
      </c>
      <c r="E103" s="42"/>
      <c r="F103" s="43"/>
      <c r="G103" s="43"/>
      <c r="H103" s="43"/>
      <c r="I103" s="43"/>
      <c r="J103" s="43"/>
      <c r="K103" s="44"/>
      <c r="L103" s="52"/>
    </row>
    <row r="104" spans="1:12" ht="14.4" x14ac:dyDescent="0.3">
      <c r="A104" s="23"/>
      <c r="B104" s="15"/>
      <c r="C104" s="11"/>
      <c r="D104" s="7" t="s">
        <v>28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29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7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3"/>
      <c r="B108" s="15"/>
      <c r="C108" s="11"/>
      <c r="D108" s="7"/>
      <c r="E108" s="42"/>
      <c r="F108" s="43"/>
      <c r="G108" s="43"/>
      <c r="H108" s="43"/>
      <c r="I108" s="43"/>
      <c r="J108" s="43"/>
      <c r="K108" s="44"/>
      <c r="L108" s="43"/>
    </row>
    <row r="109" spans="1:12" ht="14.4" x14ac:dyDescent="0.3">
      <c r="A109" s="23"/>
      <c r="B109" s="15"/>
      <c r="C109" s="11"/>
      <c r="D109" s="7"/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6"/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6"/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4"/>
      <c r="B112" s="17"/>
      <c r="C112" s="8"/>
      <c r="D112" s="18" t="s">
        <v>30</v>
      </c>
      <c r="E112" s="9"/>
      <c r="F112" s="19">
        <f>SUM(F103:F111)</f>
        <v>0</v>
      </c>
      <c r="G112" s="19">
        <f t="shared" ref="G112:J112" si="46">SUM(G103:G111)</f>
        <v>0</v>
      </c>
      <c r="H112" s="19">
        <f t="shared" si="46"/>
        <v>0</v>
      </c>
      <c r="I112" s="19">
        <f t="shared" si="46"/>
        <v>0</v>
      </c>
      <c r="J112" s="19">
        <f t="shared" si="46"/>
        <v>0</v>
      </c>
      <c r="K112" s="25"/>
      <c r="L112" s="53">
        <f t="shared" ref="L112" si="47">SUM(L103:L111)</f>
        <v>0</v>
      </c>
    </row>
    <row r="113" spans="1:12" ht="15.75" customHeight="1" x14ac:dyDescent="0.25">
      <c r="A113" s="29">
        <f>A95</f>
        <v>1</v>
      </c>
      <c r="B113" s="30">
        <f>B95</f>
        <v>6</v>
      </c>
      <c r="C113" s="57" t="s">
        <v>4</v>
      </c>
      <c r="D113" s="58"/>
      <c r="E113" s="31"/>
      <c r="F113" s="32">
        <f>F102+F112</f>
        <v>553</v>
      </c>
      <c r="G113" s="32">
        <f t="shared" ref="G113:J113" si="48">G102+G112</f>
        <v>19</v>
      </c>
      <c r="H113" s="32">
        <f t="shared" si="48"/>
        <v>19</v>
      </c>
      <c r="I113" s="32">
        <f t="shared" si="48"/>
        <v>82</v>
      </c>
      <c r="J113" s="32">
        <f t="shared" si="48"/>
        <v>582</v>
      </c>
      <c r="K113" s="32"/>
      <c r="L113" s="32">
        <f t="shared" ref="L113" si="49">L102+L112</f>
        <v>77.760000000000005</v>
      </c>
    </row>
    <row r="114" spans="1:12" ht="39.6" x14ac:dyDescent="0.3">
      <c r="A114" s="14">
        <v>2</v>
      </c>
      <c r="B114" s="15">
        <v>1</v>
      </c>
      <c r="C114" s="22" t="s">
        <v>20</v>
      </c>
      <c r="D114" s="5" t="s">
        <v>21</v>
      </c>
      <c r="E114" s="39" t="s">
        <v>64</v>
      </c>
      <c r="F114" s="40">
        <v>230</v>
      </c>
      <c r="G114" s="40">
        <v>11</v>
      </c>
      <c r="H114" s="40">
        <v>13</v>
      </c>
      <c r="I114" s="40">
        <v>31</v>
      </c>
      <c r="J114" s="40">
        <v>290</v>
      </c>
      <c r="K114" s="41"/>
      <c r="L114" s="40">
        <v>77.760000000000005</v>
      </c>
    </row>
    <row r="115" spans="1:12" ht="14.4" x14ac:dyDescent="0.3">
      <c r="A115" s="14"/>
      <c r="B115" s="15"/>
      <c r="C115" s="11"/>
      <c r="D115" s="7" t="s">
        <v>26</v>
      </c>
      <c r="E115" s="42" t="s">
        <v>65</v>
      </c>
      <c r="F115" s="43">
        <v>60</v>
      </c>
      <c r="G115" s="43">
        <v>1</v>
      </c>
      <c r="H115" s="43">
        <v>3</v>
      </c>
      <c r="I115" s="43">
        <v>5</v>
      </c>
      <c r="J115" s="43">
        <v>51</v>
      </c>
      <c r="K115" s="44"/>
      <c r="L115" s="43"/>
    </row>
    <row r="116" spans="1:12" ht="14.4" x14ac:dyDescent="0.3">
      <c r="A116" s="14"/>
      <c r="B116" s="15"/>
      <c r="C116" s="11"/>
      <c r="D116" s="7" t="s">
        <v>22</v>
      </c>
      <c r="E116" s="42" t="s">
        <v>66</v>
      </c>
      <c r="F116" s="43">
        <v>200</v>
      </c>
      <c r="G116" s="43">
        <v>1</v>
      </c>
      <c r="H116" s="43">
        <v>0</v>
      </c>
      <c r="I116" s="43">
        <v>22</v>
      </c>
      <c r="J116" s="43">
        <v>93</v>
      </c>
      <c r="K116" s="44"/>
      <c r="L116" s="43"/>
    </row>
    <row r="117" spans="1:12" ht="14.4" x14ac:dyDescent="0.3">
      <c r="A117" s="14"/>
      <c r="B117" s="15"/>
      <c r="C117" s="11"/>
      <c r="D117" s="7" t="s">
        <v>23</v>
      </c>
      <c r="E117" s="42" t="s">
        <v>38</v>
      </c>
      <c r="F117" s="43">
        <v>30</v>
      </c>
      <c r="G117" s="43">
        <v>2</v>
      </c>
      <c r="H117" s="43">
        <v>0</v>
      </c>
      <c r="I117" s="43">
        <v>12</v>
      </c>
      <c r="J117" s="43">
        <v>59</v>
      </c>
      <c r="K117" s="44"/>
      <c r="L117" s="43"/>
    </row>
    <row r="118" spans="1:12" ht="14.4" x14ac:dyDescent="0.3">
      <c r="A118" s="14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4.4" x14ac:dyDescent="0.3">
      <c r="A119" s="14"/>
      <c r="B119" s="15"/>
      <c r="C119" s="11"/>
      <c r="D119" s="6"/>
      <c r="E119" s="42"/>
      <c r="F119" s="43"/>
      <c r="G119" s="43"/>
      <c r="H119" s="43"/>
      <c r="I119" s="43"/>
      <c r="J119" s="43"/>
      <c r="K119" s="44"/>
      <c r="L119" s="43"/>
    </row>
    <row r="120" spans="1:12" ht="14.4" x14ac:dyDescent="0.3">
      <c r="A120" s="16"/>
      <c r="B120" s="17"/>
      <c r="C120" s="8"/>
      <c r="D120" s="18" t="s">
        <v>30</v>
      </c>
      <c r="E120" s="9"/>
      <c r="F120" s="19">
        <f>SUM(F114:F119)</f>
        <v>520</v>
      </c>
      <c r="G120" s="19">
        <f t="shared" ref="G120:J120" si="50">SUM(G114:G119)</f>
        <v>15</v>
      </c>
      <c r="H120" s="19">
        <f t="shared" si="50"/>
        <v>16</v>
      </c>
      <c r="I120" s="19">
        <f t="shared" si="50"/>
        <v>70</v>
      </c>
      <c r="J120" s="19">
        <f t="shared" si="50"/>
        <v>493</v>
      </c>
      <c r="K120" s="25"/>
      <c r="L120" s="19">
        <f t="shared" ref="L120" si="51">SUM(L114:L119)</f>
        <v>77.760000000000005</v>
      </c>
    </row>
    <row r="121" spans="1:12" ht="14.4" x14ac:dyDescent="0.3">
      <c r="A121" s="13">
        <f>A114</f>
        <v>2</v>
      </c>
      <c r="B121" s="13">
        <f>B114</f>
        <v>1</v>
      </c>
      <c r="C121" s="10" t="s">
        <v>25</v>
      </c>
      <c r="D121" s="7" t="s">
        <v>27</v>
      </c>
      <c r="E121" s="42"/>
      <c r="F121" s="43"/>
      <c r="G121" s="43"/>
      <c r="H121" s="43"/>
      <c r="I121" s="43"/>
      <c r="J121" s="43"/>
      <c r="K121" s="44"/>
      <c r="L121" s="52"/>
    </row>
    <row r="122" spans="1:12" ht="14.4" x14ac:dyDescent="0.3">
      <c r="A122" s="14"/>
      <c r="B122" s="15"/>
      <c r="C122" s="11"/>
      <c r="D122" s="7" t="s">
        <v>28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29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7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7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4"/>
      <c r="B127" s="15"/>
      <c r="C127" s="11"/>
      <c r="D127" s="7"/>
      <c r="E127" s="42"/>
      <c r="F127" s="43"/>
      <c r="G127" s="43"/>
      <c r="H127" s="43"/>
      <c r="I127" s="43"/>
      <c r="J127" s="43"/>
      <c r="K127" s="44"/>
      <c r="L127" s="43"/>
    </row>
    <row r="128" spans="1:12" ht="14.4" x14ac:dyDescent="0.3">
      <c r="A128" s="14"/>
      <c r="B128" s="15"/>
      <c r="C128" s="11"/>
      <c r="D128" s="6"/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6"/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6"/>
      <c r="B130" s="17"/>
      <c r="C130" s="8"/>
      <c r="D130" s="18" t="s">
        <v>30</v>
      </c>
      <c r="E130" s="9"/>
      <c r="F130" s="19">
        <f>SUM(F121:F129)</f>
        <v>0</v>
      </c>
      <c r="G130" s="19">
        <f t="shared" ref="G130:J130" si="52">SUM(G121:G129)</f>
        <v>0</v>
      </c>
      <c r="H130" s="19">
        <f t="shared" si="52"/>
        <v>0</v>
      </c>
      <c r="I130" s="19">
        <f t="shared" si="52"/>
        <v>0</v>
      </c>
      <c r="J130" s="19">
        <f t="shared" si="52"/>
        <v>0</v>
      </c>
      <c r="K130" s="25"/>
      <c r="L130" s="53">
        <f t="shared" ref="L130" si="53">SUM(L121:L129)</f>
        <v>0</v>
      </c>
    </row>
    <row r="131" spans="1:12" ht="14.4" x14ac:dyDescent="0.25">
      <c r="A131" s="33">
        <f>A114</f>
        <v>2</v>
      </c>
      <c r="B131" s="33">
        <f>B114</f>
        <v>1</v>
      </c>
      <c r="C131" s="57" t="s">
        <v>4</v>
      </c>
      <c r="D131" s="58"/>
      <c r="E131" s="31"/>
      <c r="F131" s="32">
        <f>F120+F130</f>
        <v>520</v>
      </c>
      <c r="G131" s="32">
        <f t="shared" ref="G131" si="54">G120+G130</f>
        <v>15</v>
      </c>
      <c r="H131" s="32">
        <f t="shared" ref="H131" si="55">H120+H130</f>
        <v>16</v>
      </c>
      <c r="I131" s="32">
        <f t="shared" ref="I131" si="56">I120+I130</f>
        <v>70</v>
      </c>
      <c r="J131" s="32">
        <f t="shared" ref="J131:L131" si="57">J120+J130</f>
        <v>493</v>
      </c>
      <c r="K131" s="32"/>
      <c r="L131" s="32">
        <f t="shared" si="57"/>
        <v>77.760000000000005</v>
      </c>
    </row>
    <row r="132" spans="1:12" ht="26.4" x14ac:dyDescent="0.3">
      <c r="A132" s="20">
        <v>2</v>
      </c>
      <c r="B132" s="21">
        <v>2</v>
      </c>
      <c r="C132" s="22" t="s">
        <v>20</v>
      </c>
      <c r="D132" s="5" t="s">
        <v>21</v>
      </c>
      <c r="E132" s="39" t="s">
        <v>67</v>
      </c>
      <c r="F132" s="40">
        <v>215</v>
      </c>
      <c r="G132" s="40">
        <v>14</v>
      </c>
      <c r="H132" s="40">
        <v>16</v>
      </c>
      <c r="I132" s="40">
        <v>32</v>
      </c>
      <c r="J132" s="40">
        <v>331</v>
      </c>
      <c r="K132" s="41"/>
      <c r="L132" s="40">
        <v>77.760000000000005</v>
      </c>
    </row>
    <row r="133" spans="1:12" ht="14.4" x14ac:dyDescent="0.3">
      <c r="A133" s="23"/>
      <c r="B133" s="15"/>
      <c r="C133" s="11"/>
      <c r="D133" s="6" t="s">
        <v>24</v>
      </c>
      <c r="E133" s="42" t="s">
        <v>36</v>
      </c>
      <c r="F133" s="43">
        <v>100</v>
      </c>
      <c r="G133" s="43">
        <v>0</v>
      </c>
      <c r="H133" s="43">
        <v>0</v>
      </c>
      <c r="I133" s="43">
        <v>10</v>
      </c>
      <c r="J133" s="43">
        <v>47</v>
      </c>
      <c r="K133" s="44"/>
      <c r="L133" s="43"/>
    </row>
    <row r="134" spans="1:12" ht="14.4" x14ac:dyDescent="0.3">
      <c r="A134" s="23"/>
      <c r="B134" s="15"/>
      <c r="C134" s="11"/>
      <c r="D134" s="7" t="s">
        <v>22</v>
      </c>
      <c r="E134" s="42" t="s">
        <v>37</v>
      </c>
      <c r="F134" s="43">
        <v>200</v>
      </c>
      <c r="G134" s="43">
        <v>0</v>
      </c>
      <c r="H134" s="43">
        <v>0</v>
      </c>
      <c r="I134" s="43">
        <v>10</v>
      </c>
      <c r="J134" s="43">
        <v>40</v>
      </c>
      <c r="K134" s="44"/>
      <c r="L134" s="43"/>
    </row>
    <row r="135" spans="1:12" ht="14.4" x14ac:dyDescent="0.3">
      <c r="A135" s="23"/>
      <c r="B135" s="15"/>
      <c r="C135" s="11"/>
      <c r="D135" s="7" t="s">
        <v>23</v>
      </c>
      <c r="E135" s="42" t="s">
        <v>38</v>
      </c>
      <c r="F135" s="43">
        <v>30</v>
      </c>
      <c r="G135" s="43">
        <v>2</v>
      </c>
      <c r="H135" s="43">
        <v>0</v>
      </c>
      <c r="I135" s="43">
        <v>12</v>
      </c>
      <c r="J135" s="43">
        <v>59</v>
      </c>
      <c r="K135" s="44"/>
      <c r="L135" s="43"/>
    </row>
    <row r="136" spans="1:12" ht="14.4" x14ac:dyDescent="0.3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23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4.4" x14ac:dyDescent="0.3">
      <c r="A138" s="24"/>
      <c r="B138" s="17"/>
      <c r="C138" s="8"/>
      <c r="D138" s="18" t="s">
        <v>30</v>
      </c>
      <c r="E138" s="9"/>
      <c r="F138" s="19">
        <f>SUM(F132:F137)</f>
        <v>545</v>
      </c>
      <c r="G138" s="19">
        <f>SUM(G132:G137)</f>
        <v>16</v>
      </c>
      <c r="H138" s="19">
        <f>SUM(H132:H137)</f>
        <v>16</v>
      </c>
      <c r="I138" s="19">
        <f>SUM(I132:I137)</f>
        <v>64</v>
      </c>
      <c r="J138" s="19">
        <f>SUM(J132:J137)</f>
        <v>477</v>
      </c>
      <c r="K138" s="25"/>
      <c r="L138" s="19">
        <f>SUM(L132:L137)</f>
        <v>77.760000000000005</v>
      </c>
    </row>
    <row r="139" spans="1:12" ht="14.4" x14ac:dyDescent="0.3">
      <c r="A139" s="26">
        <f>A132</f>
        <v>2</v>
      </c>
      <c r="B139" s="13">
        <f>B132</f>
        <v>2</v>
      </c>
      <c r="C139" s="10" t="s">
        <v>25</v>
      </c>
      <c r="D139" s="7" t="s">
        <v>27</v>
      </c>
      <c r="E139" s="42"/>
      <c r="F139" s="43"/>
      <c r="G139" s="43"/>
      <c r="H139" s="43"/>
      <c r="I139" s="43"/>
      <c r="J139" s="43"/>
      <c r="K139" s="44"/>
      <c r="L139" s="52"/>
    </row>
    <row r="140" spans="1:12" ht="14.4" x14ac:dyDescent="0.3">
      <c r="A140" s="23"/>
      <c r="B140" s="15"/>
      <c r="C140" s="11"/>
      <c r="D140" s="7" t="s">
        <v>28</v>
      </c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29</v>
      </c>
      <c r="E141" s="42"/>
      <c r="F141" s="43"/>
      <c r="G141" s="43"/>
      <c r="H141" s="43"/>
      <c r="I141" s="43"/>
      <c r="J141" s="43"/>
      <c r="K141" s="44"/>
      <c r="L141" s="43"/>
    </row>
    <row r="142" spans="1:12" ht="14.4" x14ac:dyDescent="0.3">
      <c r="A142" s="23"/>
      <c r="B142" s="15"/>
      <c r="C142" s="11"/>
      <c r="D142" s="7"/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7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7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4.4" x14ac:dyDescent="0.3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4"/>
      <c r="B148" s="17"/>
      <c r="C148" s="8"/>
      <c r="D148" s="18" t="s">
        <v>30</v>
      </c>
      <c r="E148" s="9"/>
      <c r="F148" s="19">
        <f>SUM(F139:F147)</f>
        <v>0</v>
      </c>
      <c r="G148" s="19">
        <f t="shared" ref="G148:J148" si="58">SUM(G139:G147)</f>
        <v>0</v>
      </c>
      <c r="H148" s="19">
        <f t="shared" si="58"/>
        <v>0</v>
      </c>
      <c r="I148" s="19">
        <f t="shared" si="58"/>
        <v>0</v>
      </c>
      <c r="J148" s="19">
        <f t="shared" si="58"/>
        <v>0</v>
      </c>
      <c r="K148" s="25"/>
      <c r="L148" s="53">
        <f t="shared" ref="L148" si="59">SUM(L139:L147)</f>
        <v>0</v>
      </c>
    </row>
    <row r="149" spans="1:12" ht="14.4" x14ac:dyDescent="0.25">
      <c r="A149" s="29">
        <f>A132</f>
        <v>2</v>
      </c>
      <c r="B149" s="30">
        <f>B132</f>
        <v>2</v>
      </c>
      <c r="C149" s="57" t="s">
        <v>4</v>
      </c>
      <c r="D149" s="58"/>
      <c r="E149" s="31"/>
      <c r="F149" s="32">
        <f>F138+F148</f>
        <v>545</v>
      </c>
      <c r="G149" s="32">
        <f t="shared" ref="G149" si="60">G138+G148</f>
        <v>16</v>
      </c>
      <c r="H149" s="32">
        <f t="shared" ref="H149" si="61">H138+H148</f>
        <v>16</v>
      </c>
      <c r="I149" s="32">
        <f t="shared" ref="I149" si="62">I138+I148</f>
        <v>64</v>
      </c>
      <c r="J149" s="32">
        <f t="shared" ref="J149:L149" si="63">J138+J148</f>
        <v>477</v>
      </c>
      <c r="K149" s="32"/>
      <c r="L149" s="32">
        <f t="shared" si="63"/>
        <v>77.760000000000005</v>
      </c>
    </row>
    <row r="150" spans="1:12" ht="14.4" x14ac:dyDescent="0.3">
      <c r="A150" s="20">
        <v>2</v>
      </c>
      <c r="B150" s="21">
        <v>3</v>
      </c>
      <c r="C150" s="22" t="s">
        <v>20</v>
      </c>
      <c r="D150" s="5" t="s">
        <v>21</v>
      </c>
      <c r="E150" s="39" t="s">
        <v>68</v>
      </c>
      <c r="F150" s="40">
        <v>150</v>
      </c>
      <c r="G150" s="40">
        <v>4</v>
      </c>
      <c r="H150" s="40">
        <v>2</v>
      </c>
      <c r="I150" s="40">
        <v>40</v>
      </c>
      <c r="J150" s="40">
        <v>214</v>
      </c>
      <c r="K150" s="41"/>
      <c r="L150" s="40">
        <v>77.760000000000005</v>
      </c>
    </row>
    <row r="151" spans="1:12" ht="14.4" x14ac:dyDescent="0.3">
      <c r="A151" s="23"/>
      <c r="B151" s="15"/>
      <c r="C151" s="11"/>
      <c r="D151" s="7" t="s">
        <v>22</v>
      </c>
      <c r="E151" s="42" t="s">
        <v>63</v>
      </c>
      <c r="F151" s="43">
        <v>200</v>
      </c>
      <c r="G151" s="43">
        <v>0</v>
      </c>
      <c r="H151" s="43">
        <v>0</v>
      </c>
      <c r="I151" s="43">
        <v>10</v>
      </c>
      <c r="J151" s="43">
        <v>41</v>
      </c>
      <c r="K151" s="44"/>
      <c r="L151" s="43"/>
    </row>
    <row r="152" spans="1:12" ht="14.4" x14ac:dyDescent="0.3">
      <c r="A152" s="23"/>
      <c r="B152" s="15"/>
      <c r="C152" s="11"/>
      <c r="D152" s="7" t="s">
        <v>23</v>
      </c>
      <c r="E152" s="42" t="s">
        <v>38</v>
      </c>
      <c r="F152" s="43">
        <v>30</v>
      </c>
      <c r="G152" s="43">
        <v>2</v>
      </c>
      <c r="H152" s="43">
        <v>0</v>
      </c>
      <c r="I152" s="43">
        <v>12</v>
      </c>
      <c r="J152" s="43">
        <v>60</v>
      </c>
      <c r="K152" s="44"/>
      <c r="L152" s="43"/>
    </row>
    <row r="153" spans="1:12" ht="14.4" x14ac:dyDescent="0.3">
      <c r="A153" s="23"/>
      <c r="B153" s="15"/>
      <c r="C153" s="11"/>
      <c r="D153" s="7" t="s">
        <v>57</v>
      </c>
      <c r="E153" s="42" t="s">
        <v>69</v>
      </c>
      <c r="F153" s="43">
        <v>60</v>
      </c>
      <c r="G153" s="43">
        <v>4</v>
      </c>
      <c r="H153" s="43">
        <v>3</v>
      </c>
      <c r="I153" s="43">
        <v>16</v>
      </c>
      <c r="J153" s="43">
        <v>78</v>
      </c>
      <c r="K153" s="44"/>
      <c r="L153" s="43"/>
    </row>
    <row r="154" spans="1:12" ht="14.4" x14ac:dyDescent="0.3">
      <c r="A154" s="23"/>
      <c r="B154" s="15"/>
      <c r="C154" s="11"/>
      <c r="D154" s="6" t="s">
        <v>21</v>
      </c>
      <c r="E154" s="42" t="s">
        <v>70</v>
      </c>
      <c r="F154" s="43">
        <v>100</v>
      </c>
      <c r="G154" s="43">
        <v>10</v>
      </c>
      <c r="H154" s="43">
        <v>15</v>
      </c>
      <c r="I154" s="43">
        <v>10</v>
      </c>
      <c r="J154" s="43">
        <v>221</v>
      </c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30</v>
      </c>
      <c r="E156" s="9"/>
      <c r="F156" s="19">
        <f>SUM(F150:F155)</f>
        <v>540</v>
      </c>
      <c r="G156" s="19">
        <f>SUM(G150:G155)</f>
        <v>20</v>
      </c>
      <c r="H156" s="19">
        <f>SUM(H150:H155)</f>
        <v>20</v>
      </c>
      <c r="I156" s="19">
        <f>SUM(I150:I155)</f>
        <v>88</v>
      </c>
      <c r="J156" s="19">
        <f>SUM(J150:J155)</f>
        <v>614</v>
      </c>
      <c r="K156" s="25"/>
      <c r="L156" s="19">
        <f>SUM(L150:L155)</f>
        <v>77.760000000000005</v>
      </c>
    </row>
    <row r="157" spans="1:12" ht="14.4" x14ac:dyDescent="0.3">
      <c r="A157" s="26">
        <f>A150</f>
        <v>2</v>
      </c>
      <c r="B157" s="13">
        <f>B150</f>
        <v>3</v>
      </c>
      <c r="C157" s="10" t="s">
        <v>25</v>
      </c>
      <c r="D157" s="7" t="s">
        <v>27</v>
      </c>
      <c r="E157" s="42"/>
      <c r="F157" s="43"/>
      <c r="G157" s="43"/>
      <c r="H157" s="43"/>
      <c r="I157" s="43"/>
      <c r="J157" s="43"/>
      <c r="K157" s="44"/>
      <c r="L157" s="52"/>
    </row>
    <row r="158" spans="1:12" ht="14.4" x14ac:dyDescent="0.3">
      <c r="A158" s="23"/>
      <c r="B158" s="15"/>
      <c r="C158" s="11"/>
      <c r="D158" s="7" t="s">
        <v>28</v>
      </c>
      <c r="E158" s="42"/>
      <c r="F158" s="43"/>
      <c r="G158" s="43"/>
      <c r="H158" s="43"/>
      <c r="I158" s="43"/>
      <c r="J158" s="43"/>
      <c r="K158" s="44"/>
      <c r="L158" s="43"/>
    </row>
    <row r="159" spans="1:12" ht="14.4" x14ac:dyDescent="0.3">
      <c r="A159" s="23"/>
      <c r="B159" s="15"/>
      <c r="C159" s="11"/>
      <c r="D159" s="7" t="s">
        <v>29</v>
      </c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/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/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/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7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4.4" x14ac:dyDescent="0.3">
      <c r="A166" s="24"/>
      <c r="B166" s="17"/>
      <c r="C166" s="8"/>
      <c r="D166" s="18" t="s">
        <v>30</v>
      </c>
      <c r="E166" s="9"/>
      <c r="F166" s="19">
        <f>SUM(F157:F165)</f>
        <v>0</v>
      </c>
      <c r="G166" s="19">
        <f t="shared" ref="G166:J166" si="64">SUM(G157:G165)</f>
        <v>0</v>
      </c>
      <c r="H166" s="19">
        <f t="shared" si="64"/>
        <v>0</v>
      </c>
      <c r="I166" s="19">
        <f t="shared" si="64"/>
        <v>0</v>
      </c>
      <c r="J166" s="19">
        <f t="shared" si="64"/>
        <v>0</v>
      </c>
      <c r="K166" s="25"/>
      <c r="L166" s="53">
        <f t="shared" ref="L166" si="65">SUM(L157:L165)</f>
        <v>0</v>
      </c>
    </row>
    <row r="167" spans="1:12" ht="14.4" x14ac:dyDescent="0.25">
      <c r="A167" s="29">
        <f>A150</f>
        <v>2</v>
      </c>
      <c r="B167" s="30">
        <f>B150</f>
        <v>3</v>
      </c>
      <c r="C167" s="57" t="s">
        <v>4</v>
      </c>
      <c r="D167" s="58"/>
      <c r="E167" s="31"/>
      <c r="F167" s="32">
        <f>F156+F166</f>
        <v>540</v>
      </c>
      <c r="G167" s="32">
        <f t="shared" ref="G167" si="66">G156+G166</f>
        <v>20</v>
      </c>
      <c r="H167" s="32">
        <f t="shared" ref="H167" si="67">H156+H166</f>
        <v>20</v>
      </c>
      <c r="I167" s="32">
        <f t="shared" ref="I167" si="68">I156+I166</f>
        <v>88</v>
      </c>
      <c r="J167" s="32">
        <f t="shared" ref="J167:L167" si="69">J156+J166</f>
        <v>614</v>
      </c>
      <c r="K167" s="32"/>
      <c r="L167" s="32">
        <f t="shared" si="69"/>
        <v>77.760000000000005</v>
      </c>
    </row>
    <row r="168" spans="1:12" ht="14.4" x14ac:dyDescent="0.3">
      <c r="A168" s="20">
        <v>2</v>
      </c>
      <c r="B168" s="21">
        <v>4</v>
      </c>
      <c r="C168" s="22" t="s">
        <v>20</v>
      </c>
      <c r="D168" s="5" t="s">
        <v>21</v>
      </c>
      <c r="E168" s="39" t="s">
        <v>40</v>
      </c>
      <c r="F168" s="40">
        <v>153</v>
      </c>
      <c r="G168" s="40">
        <v>3</v>
      </c>
      <c r="H168" s="40">
        <v>6</v>
      </c>
      <c r="I168" s="40">
        <v>20</v>
      </c>
      <c r="J168" s="40">
        <v>150</v>
      </c>
      <c r="K168" s="41"/>
      <c r="L168" s="40">
        <v>77.760000000000005</v>
      </c>
    </row>
    <row r="169" spans="1:12" ht="14.4" x14ac:dyDescent="0.3">
      <c r="A169" s="23"/>
      <c r="B169" s="15"/>
      <c r="C169" s="11"/>
      <c r="D169" s="6" t="s">
        <v>26</v>
      </c>
      <c r="E169" s="42" t="s">
        <v>71</v>
      </c>
      <c r="F169" s="43">
        <v>60</v>
      </c>
      <c r="G169" s="43">
        <v>1</v>
      </c>
      <c r="H169" s="43">
        <v>0</v>
      </c>
      <c r="I169" s="43">
        <v>6</v>
      </c>
      <c r="J169" s="43">
        <v>29</v>
      </c>
      <c r="K169" s="44"/>
      <c r="L169" s="43"/>
    </row>
    <row r="170" spans="1:12" ht="14.4" x14ac:dyDescent="0.3">
      <c r="A170" s="23"/>
      <c r="B170" s="15"/>
      <c r="C170" s="11"/>
      <c r="D170" s="7" t="s">
        <v>22</v>
      </c>
      <c r="E170" s="42" t="s">
        <v>42</v>
      </c>
      <c r="F170" s="43">
        <v>200</v>
      </c>
      <c r="G170" s="43">
        <v>1</v>
      </c>
      <c r="H170" s="43">
        <v>0</v>
      </c>
      <c r="I170" s="43">
        <v>22</v>
      </c>
      <c r="J170" s="43">
        <v>93</v>
      </c>
      <c r="K170" s="44"/>
      <c r="L170" s="43"/>
    </row>
    <row r="171" spans="1:12" ht="14.4" x14ac:dyDescent="0.3">
      <c r="A171" s="23"/>
      <c r="B171" s="15"/>
      <c r="C171" s="11"/>
      <c r="D171" s="7" t="s">
        <v>23</v>
      </c>
      <c r="E171" s="42" t="s">
        <v>38</v>
      </c>
      <c r="F171" s="43">
        <v>40</v>
      </c>
      <c r="G171" s="43">
        <v>3</v>
      </c>
      <c r="H171" s="43">
        <v>0</v>
      </c>
      <c r="I171" s="43">
        <v>16</v>
      </c>
      <c r="J171" s="43">
        <v>79</v>
      </c>
      <c r="K171" s="44"/>
      <c r="L171" s="43"/>
    </row>
    <row r="172" spans="1:12" ht="14.4" x14ac:dyDescent="0.3">
      <c r="A172" s="23"/>
      <c r="B172" s="15"/>
      <c r="C172" s="11"/>
      <c r="D172" s="7" t="s">
        <v>23</v>
      </c>
      <c r="E172" s="42" t="s">
        <v>41</v>
      </c>
      <c r="F172" s="43">
        <v>30</v>
      </c>
      <c r="G172" s="43">
        <v>2</v>
      </c>
      <c r="H172" s="43">
        <v>0</v>
      </c>
      <c r="I172" s="43">
        <v>15</v>
      </c>
      <c r="J172" s="43">
        <v>71</v>
      </c>
      <c r="K172" s="44"/>
      <c r="L172" s="43"/>
    </row>
    <row r="173" spans="1:12" ht="14.4" x14ac:dyDescent="0.3">
      <c r="A173" s="23"/>
      <c r="B173" s="15"/>
      <c r="C173" s="11"/>
      <c r="D173" s="6" t="s">
        <v>21</v>
      </c>
      <c r="E173" s="42" t="s">
        <v>45</v>
      </c>
      <c r="F173" s="43">
        <v>100</v>
      </c>
      <c r="G173" s="43">
        <v>10</v>
      </c>
      <c r="H173" s="43">
        <v>12</v>
      </c>
      <c r="I173" s="43">
        <v>9</v>
      </c>
      <c r="J173" s="43">
        <v>192</v>
      </c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.75" customHeight="1" x14ac:dyDescent="0.3">
      <c r="A175" s="24"/>
      <c r="B175" s="17"/>
      <c r="C175" s="8"/>
      <c r="D175" s="18" t="s">
        <v>30</v>
      </c>
      <c r="E175" s="9"/>
      <c r="F175" s="19">
        <f>SUM(F168:F174)</f>
        <v>583</v>
      </c>
      <c r="G175" s="19">
        <f t="shared" ref="G175:J175" si="70">SUM(G168:G174)</f>
        <v>20</v>
      </c>
      <c r="H175" s="19">
        <f t="shared" si="70"/>
        <v>18</v>
      </c>
      <c r="I175" s="19">
        <f t="shared" si="70"/>
        <v>88</v>
      </c>
      <c r="J175" s="19">
        <f t="shared" si="70"/>
        <v>614</v>
      </c>
      <c r="K175" s="25"/>
      <c r="L175" s="19">
        <f t="shared" ref="L175" si="71">SUM(L168:L174)</f>
        <v>77.760000000000005</v>
      </c>
    </row>
    <row r="176" spans="1:12" ht="14.4" x14ac:dyDescent="0.3">
      <c r="A176" s="26">
        <f>A168</f>
        <v>2</v>
      </c>
      <c r="B176" s="13">
        <f>B168</f>
        <v>4</v>
      </c>
      <c r="C176" s="10" t="s">
        <v>25</v>
      </c>
      <c r="D176" s="7" t="s">
        <v>27</v>
      </c>
      <c r="E176" s="42"/>
      <c r="F176" s="43"/>
      <c r="G176" s="43"/>
      <c r="H176" s="43"/>
      <c r="I176" s="43"/>
      <c r="J176" s="43"/>
      <c r="K176" s="44"/>
      <c r="L176" s="52"/>
    </row>
    <row r="177" spans="1:12" ht="14.4" x14ac:dyDescent="0.3">
      <c r="A177" s="23"/>
      <c r="B177" s="15"/>
      <c r="C177" s="11"/>
      <c r="D177" s="7" t="s">
        <v>28</v>
      </c>
      <c r="E177" s="42"/>
      <c r="F177" s="43"/>
      <c r="G177" s="43"/>
      <c r="H177" s="43"/>
      <c r="I177" s="43"/>
      <c r="J177" s="43"/>
      <c r="K177" s="44"/>
      <c r="L177" s="43"/>
    </row>
    <row r="178" spans="1:12" ht="14.4" x14ac:dyDescent="0.3">
      <c r="A178" s="23"/>
      <c r="B178" s="15"/>
      <c r="C178" s="11"/>
      <c r="D178" s="7" t="s">
        <v>29</v>
      </c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/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/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7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4.4" x14ac:dyDescent="0.3">
      <c r="A184" s="23"/>
      <c r="B184" s="15"/>
      <c r="C184" s="11"/>
      <c r="D184" s="6"/>
      <c r="E184" s="42"/>
      <c r="F184" s="43"/>
      <c r="G184" s="43"/>
      <c r="H184" s="43"/>
      <c r="I184" s="43"/>
      <c r="J184" s="43"/>
      <c r="K184" s="44"/>
      <c r="L184" s="43"/>
    </row>
    <row r="185" spans="1:12" ht="14.4" x14ac:dyDescent="0.3">
      <c r="A185" s="24"/>
      <c r="B185" s="17"/>
      <c r="C185" s="8"/>
      <c r="D185" s="18" t="s">
        <v>30</v>
      </c>
      <c r="E185" s="9"/>
      <c r="F185" s="19">
        <f>SUM(F176:F184)</f>
        <v>0</v>
      </c>
      <c r="G185" s="19">
        <f t="shared" ref="G185:J185" si="72">SUM(G176:G184)</f>
        <v>0</v>
      </c>
      <c r="H185" s="19">
        <f t="shared" si="72"/>
        <v>0</v>
      </c>
      <c r="I185" s="19">
        <f t="shared" si="72"/>
        <v>0</v>
      </c>
      <c r="J185" s="19">
        <f t="shared" si="72"/>
        <v>0</v>
      </c>
      <c r="K185" s="25"/>
      <c r="L185" s="53">
        <f t="shared" ref="L185" si="73">SUM(L176:L184)</f>
        <v>0</v>
      </c>
    </row>
    <row r="186" spans="1:12" ht="15" thickBot="1" x14ac:dyDescent="0.3">
      <c r="A186" s="29">
        <f>A168</f>
        <v>2</v>
      </c>
      <c r="B186" s="30">
        <f>B168</f>
        <v>4</v>
      </c>
      <c r="C186" s="57" t="s">
        <v>4</v>
      </c>
      <c r="D186" s="58"/>
      <c r="E186" s="31"/>
      <c r="F186" s="32">
        <f>F175+F185</f>
        <v>583</v>
      </c>
      <c r="G186" s="32">
        <f t="shared" ref="G186" si="74">G175+G185</f>
        <v>20</v>
      </c>
      <c r="H186" s="32">
        <f t="shared" ref="H186" si="75">H175+H185</f>
        <v>18</v>
      </c>
      <c r="I186" s="32">
        <f t="shared" ref="I186" si="76">I175+I185</f>
        <v>88</v>
      </c>
      <c r="J186" s="32">
        <f t="shared" ref="J186:L186" si="77">J175+J185</f>
        <v>614</v>
      </c>
      <c r="K186" s="32"/>
      <c r="L186" s="32">
        <f t="shared" si="77"/>
        <v>77.760000000000005</v>
      </c>
    </row>
    <row r="187" spans="1:12" ht="26.4" x14ac:dyDescent="0.3">
      <c r="A187" s="20">
        <v>2</v>
      </c>
      <c r="B187" s="21">
        <v>5</v>
      </c>
      <c r="C187" s="22" t="s">
        <v>20</v>
      </c>
      <c r="D187" s="5" t="s">
        <v>21</v>
      </c>
      <c r="E187" s="39" t="s">
        <v>72</v>
      </c>
      <c r="F187" s="40">
        <v>100</v>
      </c>
      <c r="G187" s="40">
        <v>7</v>
      </c>
      <c r="H187" s="40">
        <v>12</v>
      </c>
      <c r="I187" s="40">
        <v>8</v>
      </c>
      <c r="J187" s="40">
        <v>124</v>
      </c>
      <c r="K187" s="41"/>
      <c r="L187" s="40">
        <v>77.760000000000005</v>
      </c>
    </row>
    <row r="188" spans="1:12" ht="14.4" x14ac:dyDescent="0.3">
      <c r="A188" s="23"/>
      <c r="B188" s="15"/>
      <c r="C188" s="11"/>
      <c r="D188" s="6"/>
      <c r="E188" s="42" t="s">
        <v>43</v>
      </c>
      <c r="F188" s="43">
        <v>15</v>
      </c>
      <c r="G188" s="43">
        <v>4</v>
      </c>
      <c r="H188" s="43">
        <v>4</v>
      </c>
      <c r="I188" s="43">
        <v>0</v>
      </c>
      <c r="J188" s="43">
        <v>51</v>
      </c>
      <c r="K188" s="44"/>
      <c r="L188" s="43"/>
    </row>
    <row r="189" spans="1:12" ht="14.4" x14ac:dyDescent="0.3">
      <c r="A189" s="23"/>
      <c r="B189" s="15"/>
      <c r="C189" s="11"/>
      <c r="D189" s="7" t="s">
        <v>22</v>
      </c>
      <c r="E189" s="42" t="s">
        <v>73</v>
      </c>
      <c r="F189" s="43">
        <v>200</v>
      </c>
      <c r="G189" s="43">
        <v>0</v>
      </c>
      <c r="H189" s="43">
        <v>0</v>
      </c>
      <c r="I189" s="43">
        <v>21</v>
      </c>
      <c r="J189" s="43">
        <v>104</v>
      </c>
      <c r="K189" s="44"/>
      <c r="L189" s="43"/>
    </row>
    <row r="190" spans="1:12" ht="14.4" x14ac:dyDescent="0.3">
      <c r="A190" s="23"/>
      <c r="B190" s="15"/>
      <c r="C190" s="11"/>
      <c r="D190" s="7" t="s">
        <v>23</v>
      </c>
      <c r="E190" s="42" t="s">
        <v>49</v>
      </c>
      <c r="F190" s="43">
        <v>45</v>
      </c>
      <c r="G190" s="43">
        <v>3</v>
      </c>
      <c r="H190" s="43">
        <v>0</v>
      </c>
      <c r="I190" s="43">
        <v>22</v>
      </c>
      <c r="J190" s="43">
        <v>106</v>
      </c>
      <c r="K190" s="44"/>
      <c r="L190" s="43"/>
    </row>
    <row r="191" spans="1:12" ht="26.4" x14ac:dyDescent="0.3">
      <c r="A191" s="23"/>
      <c r="B191" s="15"/>
      <c r="C191" s="11"/>
      <c r="D191" s="7" t="s">
        <v>21</v>
      </c>
      <c r="E191" s="42" t="s">
        <v>75</v>
      </c>
      <c r="F191" s="43">
        <v>185</v>
      </c>
      <c r="G191" s="43">
        <v>5</v>
      </c>
      <c r="H191" s="43">
        <v>4</v>
      </c>
      <c r="I191" s="43">
        <v>32</v>
      </c>
      <c r="J191" s="43">
        <v>176</v>
      </c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.75" customHeight="1" x14ac:dyDescent="0.3">
      <c r="A194" s="24"/>
      <c r="B194" s="17"/>
      <c r="C194" s="8"/>
      <c r="D194" s="18" t="s">
        <v>30</v>
      </c>
      <c r="E194" s="9"/>
      <c r="F194" s="19">
        <f>SUM(F187:F193)</f>
        <v>545</v>
      </c>
      <c r="G194" s="19">
        <f t="shared" ref="G194:J194" si="78">SUM(G187:G193)</f>
        <v>19</v>
      </c>
      <c r="H194" s="19">
        <f t="shared" si="78"/>
        <v>20</v>
      </c>
      <c r="I194" s="19">
        <f t="shared" si="78"/>
        <v>83</v>
      </c>
      <c r="J194" s="19">
        <f t="shared" si="78"/>
        <v>561</v>
      </c>
      <c r="K194" s="25"/>
      <c r="L194" s="19">
        <f t="shared" ref="L194" si="79">SUM(L187:L193)</f>
        <v>77.760000000000005</v>
      </c>
    </row>
    <row r="195" spans="1:12" ht="14.4" x14ac:dyDescent="0.3">
      <c r="A195" s="26">
        <f>A187</f>
        <v>2</v>
      </c>
      <c r="B195" s="13">
        <f>B187</f>
        <v>5</v>
      </c>
      <c r="C195" s="10" t="s">
        <v>25</v>
      </c>
      <c r="D195" s="7" t="s">
        <v>27</v>
      </c>
      <c r="E195" s="42"/>
      <c r="F195" s="43"/>
      <c r="G195" s="43"/>
      <c r="H195" s="43"/>
      <c r="I195" s="43"/>
      <c r="J195" s="43"/>
      <c r="K195" s="44"/>
      <c r="L195" s="52"/>
    </row>
    <row r="196" spans="1:12" ht="14.4" x14ac:dyDescent="0.3">
      <c r="A196" s="23"/>
      <c r="B196" s="15"/>
      <c r="C196" s="11"/>
      <c r="D196" s="7" t="s">
        <v>28</v>
      </c>
      <c r="E196" s="42"/>
      <c r="F196" s="43"/>
      <c r="G196" s="43"/>
      <c r="H196" s="43"/>
      <c r="I196" s="43"/>
      <c r="J196" s="43"/>
      <c r="K196" s="44"/>
      <c r="L196" s="43"/>
    </row>
    <row r="197" spans="1:12" ht="14.4" x14ac:dyDescent="0.3">
      <c r="A197" s="23"/>
      <c r="B197" s="15"/>
      <c r="C197" s="11"/>
      <c r="D197" s="7" t="s">
        <v>29</v>
      </c>
      <c r="E197" s="42"/>
      <c r="F197" s="43"/>
      <c r="G197" s="43"/>
      <c r="H197" s="43"/>
      <c r="I197" s="43"/>
      <c r="J197" s="43"/>
      <c r="K197" s="44"/>
      <c r="L197" s="43"/>
    </row>
    <row r="198" spans="1:12" ht="14.4" x14ac:dyDescent="0.3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4.4" x14ac:dyDescent="0.3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4.4" x14ac:dyDescent="0.3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4.4" x14ac:dyDescent="0.3">
      <c r="A201" s="23"/>
      <c r="B201" s="15"/>
      <c r="C201" s="11"/>
      <c r="D201" s="7"/>
      <c r="E201" s="42"/>
      <c r="F201" s="43"/>
      <c r="G201" s="43"/>
      <c r="H201" s="43"/>
      <c r="I201" s="43"/>
      <c r="J201" s="43"/>
      <c r="K201" s="44"/>
      <c r="L201" s="43"/>
    </row>
    <row r="202" spans="1:12" ht="14.4" x14ac:dyDescent="0.3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4.4" x14ac:dyDescent="0.3">
      <c r="A203" s="23"/>
      <c r="B203" s="15"/>
      <c r="C203" s="11"/>
      <c r="D203" s="6"/>
      <c r="E203" s="42"/>
      <c r="F203" s="43"/>
      <c r="G203" s="43"/>
      <c r="H203" s="43"/>
      <c r="I203" s="43"/>
      <c r="J203" s="43"/>
      <c r="K203" s="44"/>
      <c r="L203" s="43"/>
    </row>
    <row r="204" spans="1:12" ht="14.4" x14ac:dyDescent="0.3">
      <c r="A204" s="24"/>
      <c r="B204" s="17"/>
      <c r="C204" s="8"/>
      <c r="D204" s="18" t="s">
        <v>30</v>
      </c>
      <c r="E204" s="9"/>
      <c r="F204" s="19">
        <f>SUM(F195:F203)</f>
        <v>0</v>
      </c>
      <c r="G204" s="19">
        <f t="shared" ref="G204:J204" si="80">SUM(G195:G203)</f>
        <v>0</v>
      </c>
      <c r="H204" s="19">
        <f t="shared" si="80"/>
        <v>0</v>
      </c>
      <c r="I204" s="19">
        <f t="shared" si="80"/>
        <v>0</v>
      </c>
      <c r="J204" s="19">
        <f t="shared" si="80"/>
        <v>0</v>
      </c>
      <c r="K204" s="25"/>
      <c r="L204" s="53">
        <f t="shared" ref="L204" si="81">SUM(L195:L203)</f>
        <v>0</v>
      </c>
    </row>
    <row r="205" spans="1:12" ht="15" thickBot="1" x14ac:dyDescent="0.3">
      <c r="A205" s="29">
        <f>A187</f>
        <v>2</v>
      </c>
      <c r="B205" s="30">
        <f>B187</f>
        <v>5</v>
      </c>
      <c r="C205" s="57" t="s">
        <v>4</v>
      </c>
      <c r="D205" s="58"/>
      <c r="E205" s="31"/>
      <c r="F205" s="32">
        <f>F194+F204</f>
        <v>545</v>
      </c>
      <c r="G205" s="32">
        <f t="shared" ref="G205:J205" si="82">G194+G204</f>
        <v>19</v>
      </c>
      <c r="H205" s="32">
        <f t="shared" si="82"/>
        <v>20</v>
      </c>
      <c r="I205" s="32">
        <f t="shared" si="82"/>
        <v>83</v>
      </c>
      <c r="J205" s="32">
        <f t="shared" si="82"/>
        <v>561</v>
      </c>
      <c r="K205" s="32"/>
      <c r="L205" s="32">
        <f t="shared" ref="L205" si="83">L194+L204</f>
        <v>77.760000000000005</v>
      </c>
    </row>
    <row r="206" spans="1:12" ht="26.4" x14ac:dyDescent="0.3">
      <c r="A206" s="20">
        <v>2</v>
      </c>
      <c r="B206" s="21">
        <v>6</v>
      </c>
      <c r="C206" s="22" t="s">
        <v>20</v>
      </c>
      <c r="D206" s="5" t="s">
        <v>21</v>
      </c>
      <c r="E206" s="39" t="s">
        <v>74</v>
      </c>
      <c r="F206" s="40">
        <v>228</v>
      </c>
      <c r="G206" s="40">
        <v>13</v>
      </c>
      <c r="H206" s="40">
        <v>12</v>
      </c>
      <c r="I206" s="40">
        <v>43</v>
      </c>
      <c r="J206" s="40">
        <v>304</v>
      </c>
      <c r="K206" s="41"/>
      <c r="L206" s="40">
        <v>77.760000000000005</v>
      </c>
    </row>
    <row r="207" spans="1:12" ht="14.4" x14ac:dyDescent="0.3">
      <c r="A207" s="23"/>
      <c r="B207" s="15"/>
      <c r="C207" s="11"/>
      <c r="D207" s="7" t="s">
        <v>26</v>
      </c>
      <c r="E207" s="42" t="s">
        <v>62</v>
      </c>
      <c r="F207" s="43">
        <v>80</v>
      </c>
      <c r="G207" s="43">
        <v>1</v>
      </c>
      <c r="H207" s="43">
        <v>3</v>
      </c>
      <c r="I207" s="43">
        <v>5</v>
      </c>
      <c r="J207" s="43">
        <v>48</v>
      </c>
      <c r="K207" s="44"/>
      <c r="L207" s="43"/>
    </row>
    <row r="208" spans="1:12" ht="14.4" x14ac:dyDescent="0.3">
      <c r="A208" s="23"/>
      <c r="B208" s="15"/>
      <c r="C208" s="11"/>
      <c r="D208" s="7" t="s">
        <v>22</v>
      </c>
      <c r="E208" s="42" t="s">
        <v>39</v>
      </c>
      <c r="F208" s="43">
        <v>200</v>
      </c>
      <c r="G208" s="43">
        <v>0</v>
      </c>
      <c r="H208" s="43">
        <v>0</v>
      </c>
      <c r="I208" s="43">
        <v>10</v>
      </c>
      <c r="J208" s="43">
        <v>41</v>
      </c>
      <c r="K208" s="44"/>
      <c r="L208" s="43"/>
    </row>
    <row r="209" spans="1:12" ht="14.4" x14ac:dyDescent="0.3">
      <c r="A209" s="23"/>
      <c r="B209" s="15"/>
      <c r="C209" s="11"/>
      <c r="D209" s="7" t="s">
        <v>23</v>
      </c>
      <c r="E209" s="42" t="s">
        <v>38</v>
      </c>
      <c r="F209" s="43">
        <v>30</v>
      </c>
      <c r="G209" s="43">
        <v>2</v>
      </c>
      <c r="H209" s="43">
        <v>0</v>
      </c>
      <c r="I209" s="43">
        <v>12</v>
      </c>
      <c r="J209" s="43">
        <v>59</v>
      </c>
      <c r="K209" s="44"/>
      <c r="L209" s="43"/>
    </row>
    <row r="210" spans="1:12" ht="14.4" x14ac:dyDescent="0.3">
      <c r="A210" s="23"/>
      <c r="B210" s="15"/>
      <c r="C210" s="11"/>
      <c r="D210" s="6"/>
      <c r="E210" s="42"/>
      <c r="F210" s="43"/>
      <c r="G210" s="43"/>
      <c r="H210" s="43"/>
      <c r="I210" s="43"/>
      <c r="J210" s="43"/>
      <c r="K210" s="44"/>
      <c r="L210" s="43"/>
    </row>
    <row r="211" spans="1:12" ht="14.4" x14ac:dyDescent="0.3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.75" customHeight="1" x14ac:dyDescent="0.3">
      <c r="A212" s="24"/>
      <c r="B212" s="17"/>
      <c r="C212" s="8"/>
      <c r="D212" s="18" t="s">
        <v>30</v>
      </c>
      <c r="E212" s="9"/>
      <c r="F212" s="19">
        <f>SUM(F206:F211)</f>
        <v>538</v>
      </c>
      <c r="G212" s="19">
        <f t="shared" ref="G212:J212" si="84">SUM(G206:G211)</f>
        <v>16</v>
      </c>
      <c r="H212" s="19">
        <f t="shared" si="84"/>
        <v>15</v>
      </c>
      <c r="I212" s="19">
        <f t="shared" si="84"/>
        <v>70</v>
      </c>
      <c r="J212" s="19">
        <f t="shared" si="84"/>
        <v>452</v>
      </c>
      <c r="K212" s="25"/>
      <c r="L212" s="19">
        <f t="shared" ref="L212" si="85">SUM(L206:L211)</f>
        <v>77.760000000000005</v>
      </c>
    </row>
    <row r="213" spans="1:12" ht="14.4" x14ac:dyDescent="0.3">
      <c r="A213" s="26">
        <f>A206</f>
        <v>2</v>
      </c>
      <c r="B213" s="13">
        <f>B206</f>
        <v>6</v>
      </c>
      <c r="C213" s="10" t="s">
        <v>25</v>
      </c>
      <c r="D213" s="7" t="s">
        <v>27</v>
      </c>
      <c r="E213" s="42"/>
      <c r="F213" s="43"/>
      <c r="G213" s="43"/>
      <c r="H213" s="43"/>
      <c r="I213" s="43"/>
      <c r="J213" s="43"/>
      <c r="K213" s="44"/>
      <c r="L213" s="52"/>
    </row>
    <row r="214" spans="1:12" ht="14.4" x14ac:dyDescent="0.3">
      <c r="A214" s="23"/>
      <c r="B214" s="15"/>
      <c r="C214" s="11"/>
      <c r="D214" s="7" t="s">
        <v>28</v>
      </c>
      <c r="E214" s="42"/>
      <c r="F214" s="43"/>
      <c r="G214" s="43"/>
      <c r="H214" s="43"/>
      <c r="I214" s="43"/>
      <c r="J214" s="43"/>
      <c r="K214" s="44"/>
      <c r="L214" s="43"/>
    </row>
    <row r="215" spans="1:12" ht="14.4" x14ac:dyDescent="0.3">
      <c r="A215" s="23"/>
      <c r="B215" s="15"/>
      <c r="C215" s="11"/>
      <c r="D215" s="7" t="s">
        <v>29</v>
      </c>
      <c r="E215" s="42"/>
      <c r="F215" s="43"/>
      <c r="G215" s="43"/>
      <c r="H215" s="43"/>
      <c r="I215" s="43"/>
      <c r="J215" s="43"/>
      <c r="K215" s="44"/>
      <c r="L215" s="43"/>
    </row>
    <row r="216" spans="1:12" ht="14.4" x14ac:dyDescent="0.3">
      <c r="A216" s="23"/>
      <c r="B216" s="15"/>
      <c r="C216" s="11"/>
      <c r="D216" s="7"/>
      <c r="E216" s="42"/>
      <c r="F216" s="43"/>
      <c r="G216" s="43"/>
      <c r="H216" s="43"/>
      <c r="I216" s="43"/>
      <c r="J216" s="43"/>
      <c r="K216" s="44"/>
      <c r="L216" s="43"/>
    </row>
    <row r="217" spans="1:12" ht="14.4" x14ac:dyDescent="0.3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4.4" x14ac:dyDescent="0.3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4.4" x14ac:dyDescent="0.3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4.4" x14ac:dyDescent="0.3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 x14ac:dyDescent="0.3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4.4" x14ac:dyDescent="0.3">
      <c r="A222" s="24"/>
      <c r="B222" s="17"/>
      <c r="C222" s="8"/>
      <c r="D222" s="18" t="s">
        <v>30</v>
      </c>
      <c r="E222" s="9"/>
      <c r="F222" s="19">
        <f>SUM(F213:F221)</f>
        <v>0</v>
      </c>
      <c r="G222" s="19">
        <f t="shared" ref="G222:J222" si="86">SUM(G213:G221)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53">
        <f t="shared" ref="L222" si="87">SUM(L213:L221)</f>
        <v>0</v>
      </c>
    </row>
    <row r="223" spans="1:12" ht="15" thickBot="1" x14ac:dyDescent="0.3">
      <c r="A223" s="29">
        <f>A206</f>
        <v>2</v>
      </c>
      <c r="B223" s="30">
        <f>B206</f>
        <v>6</v>
      </c>
      <c r="C223" s="57" t="s">
        <v>4</v>
      </c>
      <c r="D223" s="58"/>
      <c r="E223" s="31"/>
      <c r="F223" s="32">
        <f>F212+F222</f>
        <v>538</v>
      </c>
      <c r="G223" s="32">
        <f t="shared" ref="G223:J223" si="88">G212+G222</f>
        <v>16</v>
      </c>
      <c r="H223" s="32">
        <f t="shared" si="88"/>
        <v>15</v>
      </c>
      <c r="I223" s="32">
        <f t="shared" si="88"/>
        <v>70</v>
      </c>
      <c r="J223" s="32">
        <f t="shared" si="88"/>
        <v>452</v>
      </c>
      <c r="K223" s="32"/>
      <c r="L223" s="32">
        <f t="shared" ref="L223" si="89">L212+L222</f>
        <v>77.760000000000005</v>
      </c>
    </row>
    <row r="224" spans="1:12" ht="13.95" customHeight="1" thickBot="1" x14ac:dyDescent="0.3">
      <c r="A224" s="27"/>
      <c r="B224" s="28"/>
      <c r="C224" s="54" t="s">
        <v>5</v>
      </c>
      <c r="D224" s="55"/>
      <c r="E224" s="56"/>
      <c r="F224" s="34">
        <f>(F22+F40+F58+F76+F94+F113+F131+F149+F167+F186+F205+F223)/(IF(F22=0,0,1)+IF(F40=0,0,1)+IF(F58=0,0,1)+IF(F76=0,0,1)+IF(F94=0,0,1)+IF(F113=0,0,1)+IF(F131=0,0,1)+IF(F149=0,0,1)+IF(F167=0,0,1)+IF(F186=0,0,1)+IF(F205=0,0,1)+IF(F223=0,0,1))</f>
        <v>536.83333333333337</v>
      </c>
      <c r="G224" s="34">
        <f>(G22+G40+G58+G76+G94+G113+G131+G149+G167+G186+G205+G223)/(IF(G22=0,0,1)+IF(G40=0,0,1)+IF(G58=0,0,1)+IF(G76=0,0,1)+IF(G94=0,0,1)+IF(G113=0,0,1)+IF(G131=0,0,1)+IF(G149=0,0,1)+IF(G167=0,0,1)+IF(G186=0,0,1)+IF(G205=0,0,1)+IF(G223=0,0,1))</f>
        <v>18</v>
      </c>
      <c r="H224" s="34">
        <f>(H22+H40+H58+H76+H94+H113+H131+H149+H167+H186+H205+H223)/(IF(H22=0,0,1)+IF(H40=0,0,1)+IF(H58=0,0,1)+IF(H76=0,0,1)+IF(H94=0,0,1)+IF(H113=0,0,1)+IF(H131=0,0,1)+IF(H149=0,0,1)+IF(H167=0,0,1)+IF(H186=0,0,1)+IF(H205=0,0,1)+IF(H223=0,0,1))</f>
        <v>17.75</v>
      </c>
      <c r="I224" s="34">
        <f>(I22+I40+I58+I76+I94+I113+I131+I149+I167+I186+I205+I223)/(IF(I22=0,0,1)+IF(I40=0,0,1)+IF(I58=0,0,1)+IF(I76=0,0,1)+IF(I94=0,0,1)+IF(I113=0,0,1)+IF(I131=0,0,1)+IF(I149=0,0,1)+IF(I167=0,0,1)+IF(I186=0,0,1)+IF(I205=0,0,1)+IF(I223=0,0,1))</f>
        <v>76.666666666666671</v>
      </c>
      <c r="J224" s="34">
        <f>(J22+J40+J58+J76+J94+J113+J131+J149+J167+J186+J205+J223)/(IF(J22=0,0,1)+IF(J40=0,0,1)+IF(J58=0,0,1)+IF(J76=0,0,1)+IF(J94=0,0,1)+IF(J113=0,0,1)+IF(J131=0,0,1)+IF(J149=0,0,1)+IF(J167=0,0,1)+IF(J186=0,0,1)+IF(J205=0,0,1)+IF(J223=0,0,1))</f>
        <v>543.41666666666663</v>
      </c>
      <c r="K224" s="34"/>
      <c r="L224" s="34">
        <f>(L22+L40+L58+L76+L94+L113+L131+L149+L167+L186+L205+L223)/(IF(L22=0,0,1)+IF(L40=0,0,1)+IF(L58=0,0,1)+IF(L76=0,0,1)+IF(L94=0,0,1)+IF(L113=0,0,1)+IF(L131=0,0,1)+IF(L149=0,0,1)+IF(L167=0,0,1)+IF(L186=0,0,1)+IF(L205=0,0,1)+IF(L223=0,0,1))</f>
        <v>77.760000000000005</v>
      </c>
    </row>
  </sheetData>
  <mergeCells count="16">
    <mergeCell ref="C76:D76"/>
    <mergeCell ref="C94:D94"/>
    <mergeCell ref="C22:D22"/>
    <mergeCell ref="C1:E1"/>
    <mergeCell ref="H1:K1"/>
    <mergeCell ref="H2:K2"/>
    <mergeCell ref="C40:D40"/>
    <mergeCell ref="C58:D58"/>
    <mergeCell ref="C224:E224"/>
    <mergeCell ref="C186:D186"/>
    <mergeCell ref="C113:D113"/>
    <mergeCell ref="C131:D131"/>
    <mergeCell ref="C149:D149"/>
    <mergeCell ref="C167:D167"/>
    <mergeCell ref="C205:D205"/>
    <mergeCell ref="C223:D2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Абдуллина</cp:lastModifiedBy>
  <cp:lastPrinted>2025-11-14T06:02:34Z</cp:lastPrinted>
  <dcterms:created xsi:type="dcterms:W3CDTF">2022-05-16T14:23:56Z</dcterms:created>
  <dcterms:modified xsi:type="dcterms:W3CDTF">2026-01-18T15:40:36Z</dcterms:modified>
</cp:coreProperties>
</file>