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996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33" i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76" i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57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F138" i="1" s="1"/>
  <c r="B100" i="1"/>
  <c r="A100" i="1"/>
  <c r="L99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62" i="1"/>
  <c r="J51" i="1"/>
  <c r="J62" i="1" s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4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J13" i="1"/>
  <c r="I13" i="1"/>
  <c r="H13" i="1"/>
  <c r="G13" i="1"/>
  <c r="G24" i="1" s="1"/>
  <c r="F13" i="1"/>
  <c r="F24" i="1" s="1"/>
  <c r="G138" i="1" l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L234" i="1" l="1"/>
  <c r="F234" i="1"/>
  <c r="J234" i="1"/>
  <c r="I234" i="1"/>
  <c r="G234" i="1"/>
  <c r="H234" i="1"/>
</calcChain>
</file>

<file path=xl/sharedStrings.xml><?xml version="1.0" encoding="utf-8"?>
<sst xmlns="http://schemas.openxmlformats.org/spreadsheetml/2006/main" count="298" uniqueCount="66">
  <si>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</si>
  <si>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</si>
  <si>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</si>
  <si>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</si>
  <si>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</si>
  <si>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</si>
  <si>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</si>
  <si>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</si>
  <si>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</si>
  <si>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</si>
  <si>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</si>
  <si>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</si>
  <si>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</si>
  <si>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</si>
  <si>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</si>
  <si>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</si>
  <si>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</si>
  <si>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</si>
  <si>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</si>
  <si>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</si>
  <si>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</si>
  <si>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</si>
  <si>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</si>
  <si>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</si>
  <si>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</si>
  <si>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</si>
  <si>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</si>
  <si>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</si>
  <si>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</si>
  <si>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</si>
  <si>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</si>
  <si>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</si>
  <si>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</si>
  <si>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</si>
  <si>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</si>
  <si>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</si>
  <si>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</si>
  <si>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</si>
  <si>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</si>
  <si>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Плов из птицы</t>
  </si>
  <si>
    <t>Чай черный с сахаром, лимоном</t>
  </si>
  <si>
    <t>Картофельное пюре, тефтели говяжьи с соусом</t>
  </si>
  <si>
    <t>Компот из смеси сухофруктов</t>
  </si>
  <si>
    <t>312, 279</t>
  </si>
  <si>
    <t>Печенье</t>
  </si>
  <si>
    <t>Макаронные изделия отварные с маслом, сосиски говяжьи "Халяль" отварные с соусом</t>
  </si>
  <si>
    <t>203, 243</t>
  </si>
  <si>
    <t>Чай черный с сахаром</t>
  </si>
  <si>
    <t>Гречка с курицей по-купечески</t>
  </si>
  <si>
    <t>Рагу из птицы</t>
  </si>
  <si>
    <t>Кисель</t>
  </si>
  <si>
    <t>Макаронные изделия отварные с маслом, птица тушеная в соусе</t>
  </si>
  <si>
    <t>203, 290</t>
  </si>
  <si>
    <t>Каша вязкая молочная пшенная с маслом</t>
  </si>
  <si>
    <t>Каша рассыпчатая пшеничная с маслом, рыба, тушенная в томате с маслом</t>
  </si>
  <si>
    <t>171, 229</t>
  </si>
  <si>
    <t>директор</t>
  </si>
  <si>
    <t>пшеничный</t>
  </si>
  <si>
    <t>дарницкий</t>
  </si>
  <si>
    <t>сладкое</t>
  </si>
  <si>
    <t>салат из белокочанной капусты</t>
  </si>
  <si>
    <t>Фрукты свежие</t>
  </si>
  <si>
    <t xml:space="preserve">Салат из свеклы отварной </t>
  </si>
  <si>
    <t>Салат из моркови</t>
  </si>
  <si>
    <t>Салат из белокочанный капусты</t>
  </si>
  <si>
    <t>Ахметзянова Э.И.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</si>
</sst>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2" xfId="0" applyFill="1" applyBorder="1"/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51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/>
      <c r="D1" s="58"/>
      <c r="E1" s="58"/>
      <c r="F1" s="12" t="s">
        <v>16</v>
      </c>
      <c r="G1" s="2" t="s">
        <v>17</v>
      </c>
      <c r="H1" s="59" t="s">
        <v>56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18</v>
      </c>
      <c r="H2" s="59" t="s">
        <v>65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36</v>
      </c>
      <c r="I4" s="47" t="s">
        <v>37</v>
      </c>
      <c r="J4" s="47" t="s">
        <v>38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200</v>
      </c>
      <c r="G6" s="40">
        <v>12.25</v>
      </c>
      <c r="H6" s="40">
        <v>15.37</v>
      </c>
      <c r="I6" s="40">
        <v>40.049999999999997</v>
      </c>
      <c r="J6" s="40">
        <v>361.3</v>
      </c>
      <c r="K6" s="41">
        <v>291</v>
      </c>
      <c r="L6" s="40"/>
    </row>
    <row r="7" spans="1:12" ht="15" x14ac:dyDescent="0.25">
      <c r="A7" s="23"/>
      <c r="B7" s="15"/>
      <c r="C7" s="11"/>
      <c r="D7" s="6" t="s">
        <v>26</v>
      </c>
      <c r="E7" s="42" t="s">
        <v>60</v>
      </c>
      <c r="F7" s="43">
        <v>60</v>
      </c>
      <c r="G7" s="43">
        <v>2.99</v>
      </c>
      <c r="H7" s="43">
        <v>3.82</v>
      </c>
      <c r="I7" s="43">
        <v>4.7</v>
      </c>
      <c r="J7" s="43">
        <v>52.8</v>
      </c>
      <c r="K7" s="44">
        <v>45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40</v>
      </c>
      <c r="F8" s="43">
        <v>215</v>
      </c>
      <c r="G8" s="43">
        <v>0.13</v>
      </c>
      <c r="H8" s="43">
        <v>0.02</v>
      </c>
      <c r="I8" s="43">
        <v>15.2</v>
      </c>
      <c r="J8" s="43">
        <v>62</v>
      </c>
      <c r="K8" s="44">
        <v>377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57</v>
      </c>
      <c r="F9" s="43">
        <v>30</v>
      </c>
      <c r="G9" s="43">
        <v>2.2799999999999998</v>
      </c>
      <c r="H9" s="43">
        <v>0.24</v>
      </c>
      <c r="I9" s="43">
        <v>14.76</v>
      </c>
      <c r="J9" s="43">
        <v>70.2</v>
      </c>
      <c r="K9" s="44">
        <v>573</v>
      </c>
      <c r="L9" s="43"/>
    </row>
    <row r="10" spans="1:12" ht="15" x14ac:dyDescent="0.25">
      <c r="A10" s="23"/>
      <c r="B10" s="15"/>
      <c r="C10" s="11"/>
      <c r="D10" s="7" t="s">
        <v>23</v>
      </c>
      <c r="E10" s="42" t="s">
        <v>58</v>
      </c>
      <c r="F10" s="43">
        <v>20</v>
      </c>
      <c r="G10" s="43">
        <v>1.6</v>
      </c>
      <c r="H10" s="43">
        <v>0.3</v>
      </c>
      <c r="I10" s="43">
        <v>8.02</v>
      </c>
      <c r="J10" s="43">
        <v>41.2</v>
      </c>
      <c r="K10" s="44">
        <v>574</v>
      </c>
      <c r="L10" s="43"/>
    </row>
    <row r="11" spans="1:12" ht="15" x14ac:dyDescent="0.25">
      <c r="A11" s="23"/>
      <c r="B11" s="15"/>
      <c r="C11" s="11"/>
      <c r="D11" s="7" t="s">
        <v>24</v>
      </c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525</v>
      </c>
      <c r="G13" s="19">
        <f t="shared" ref="G13:J13" si="0">SUM(G6:G12)</f>
        <v>19.250000000000004</v>
      </c>
      <c r="H13" s="19">
        <f t="shared" si="0"/>
        <v>19.749999999999996</v>
      </c>
      <c r="I13" s="19">
        <f t="shared" si="0"/>
        <v>82.73</v>
      </c>
      <c r="J13" s="19">
        <f t="shared" si="0"/>
        <v>587.50000000000011</v>
      </c>
      <c r="K13" s="25"/>
      <c r="L13" s="19">
        <v>69.430000000000007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5" t="s">
        <v>4</v>
      </c>
      <c r="D24" s="56"/>
      <c r="E24" s="31"/>
      <c r="F24" s="32">
        <f>F13+F23</f>
        <v>525</v>
      </c>
      <c r="G24" s="32">
        <f t="shared" ref="G24:J24" si="3">G13+G23</f>
        <v>19.250000000000004</v>
      </c>
      <c r="H24" s="32">
        <f t="shared" si="3"/>
        <v>19.749999999999996</v>
      </c>
      <c r="I24" s="32">
        <f t="shared" si="3"/>
        <v>82.73</v>
      </c>
      <c r="J24" s="32">
        <f t="shared" si="3"/>
        <v>587.50000000000011</v>
      </c>
      <c r="K24" s="32"/>
      <c r="L24" s="32">
        <f t="shared" ref="L24" si="4">L13+L23</f>
        <v>69.430000000000007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41</v>
      </c>
      <c r="F25" s="40">
        <v>240</v>
      </c>
      <c r="G25" s="40">
        <v>11.58</v>
      </c>
      <c r="H25" s="40">
        <v>16.899999999999999</v>
      </c>
      <c r="I25" s="40">
        <v>18.36</v>
      </c>
      <c r="J25" s="40">
        <v>216.97</v>
      </c>
      <c r="K25" s="41" t="s">
        <v>43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42</v>
      </c>
      <c r="F27" s="43">
        <v>200</v>
      </c>
      <c r="G27" s="43">
        <v>1.1599999999999999</v>
      </c>
      <c r="H27" s="43">
        <v>0.3</v>
      </c>
      <c r="I27" s="43">
        <v>12.7</v>
      </c>
      <c r="J27" s="43">
        <v>112.8</v>
      </c>
      <c r="K27" s="44">
        <v>349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57</v>
      </c>
      <c r="F28" s="43">
        <v>30</v>
      </c>
      <c r="G28" s="43">
        <v>2.2799999999999998</v>
      </c>
      <c r="H28" s="43">
        <v>0.24</v>
      </c>
      <c r="I28" s="43">
        <v>14.76</v>
      </c>
      <c r="J28" s="43">
        <v>70.2</v>
      </c>
      <c r="K28" s="44">
        <v>573</v>
      </c>
      <c r="L28" s="43"/>
    </row>
    <row r="29" spans="1:12" ht="15" x14ac:dyDescent="0.25">
      <c r="A29" s="14"/>
      <c r="B29" s="15"/>
      <c r="C29" s="11"/>
      <c r="D29" s="7" t="s">
        <v>23</v>
      </c>
      <c r="E29" s="42" t="s">
        <v>58</v>
      </c>
      <c r="F29" s="43">
        <v>20</v>
      </c>
      <c r="G29" s="43">
        <v>1.6</v>
      </c>
      <c r="H29" s="43">
        <v>0.3</v>
      </c>
      <c r="I29" s="43">
        <v>8.02</v>
      </c>
      <c r="J29" s="43">
        <v>41.2</v>
      </c>
      <c r="K29" s="44">
        <v>574</v>
      </c>
      <c r="L29" s="43"/>
    </row>
    <row r="30" spans="1:12" ht="15" x14ac:dyDescent="0.25">
      <c r="A30" s="14"/>
      <c r="B30" s="15"/>
      <c r="C30" s="11"/>
      <c r="D30" s="7" t="s">
        <v>59</v>
      </c>
      <c r="E30" s="42" t="s">
        <v>44</v>
      </c>
      <c r="F30" s="43">
        <v>40</v>
      </c>
      <c r="G30" s="43">
        <v>2.36</v>
      </c>
      <c r="H30" s="43">
        <v>1.88</v>
      </c>
      <c r="I30" s="43">
        <v>30</v>
      </c>
      <c r="J30" s="43">
        <v>146.4</v>
      </c>
      <c r="K30" s="44">
        <v>582</v>
      </c>
      <c r="L30" s="43"/>
    </row>
    <row r="31" spans="1:12" ht="15" x14ac:dyDescent="0.25">
      <c r="A31" s="14"/>
      <c r="B31" s="15"/>
      <c r="C31" s="11"/>
      <c r="D31" s="7" t="s">
        <v>24</v>
      </c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530</v>
      </c>
      <c r="G32" s="19">
        <f t="shared" ref="G32" si="5">SUM(G25:G31)</f>
        <v>18.98</v>
      </c>
      <c r="H32" s="19">
        <f t="shared" ref="H32" si="6">SUM(H25:H31)</f>
        <v>19.619999999999997</v>
      </c>
      <c r="I32" s="19">
        <f t="shared" ref="I32" si="7">SUM(I25:I31)</f>
        <v>83.84</v>
      </c>
      <c r="J32" s="19">
        <f t="shared" ref="J32" si="8">SUM(J25:J31)</f>
        <v>587.56999999999994</v>
      </c>
      <c r="K32" s="25"/>
      <c r="L32" s="19">
        <v>69.430000000000007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55" t="s">
        <v>4</v>
      </c>
      <c r="D43" s="56"/>
      <c r="E43" s="31"/>
      <c r="F43" s="32">
        <f>F32+F42</f>
        <v>530</v>
      </c>
      <c r="G43" s="32">
        <f t="shared" ref="G43" si="13">G32+G42</f>
        <v>18.98</v>
      </c>
      <c r="H43" s="32">
        <f t="shared" ref="H43" si="14">H32+H42</f>
        <v>19.619999999999997</v>
      </c>
      <c r="I43" s="32">
        <f t="shared" ref="I43" si="15">I32+I42</f>
        <v>83.84</v>
      </c>
      <c r="J43" s="32">
        <f t="shared" ref="J43:L43" si="16">J32+J42</f>
        <v>587.56999999999994</v>
      </c>
      <c r="K43" s="32"/>
      <c r="L43" s="32">
        <f t="shared" si="16"/>
        <v>69.430000000000007</v>
      </c>
    </row>
    <row r="44" spans="1:12" ht="25.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45</v>
      </c>
      <c r="F44" s="40">
        <v>243</v>
      </c>
      <c r="G44" s="40">
        <v>14.85</v>
      </c>
      <c r="H44" s="40">
        <v>18.75</v>
      </c>
      <c r="I44" s="40">
        <v>36.119999999999997</v>
      </c>
      <c r="J44" s="40">
        <v>369.03</v>
      </c>
      <c r="K44" s="41" t="s">
        <v>46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47</v>
      </c>
      <c r="F46" s="43">
        <v>208</v>
      </c>
      <c r="G46" s="43">
        <v>7.0000000000000007E-2</v>
      </c>
      <c r="H46" s="43">
        <v>0.02</v>
      </c>
      <c r="I46" s="43">
        <v>15</v>
      </c>
      <c r="J46" s="43">
        <v>60</v>
      </c>
      <c r="K46" s="44">
        <v>376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57</v>
      </c>
      <c r="F47" s="43">
        <v>30</v>
      </c>
      <c r="G47" s="43">
        <v>2.2799999999999998</v>
      </c>
      <c r="H47" s="43">
        <v>0.24</v>
      </c>
      <c r="I47" s="43">
        <v>14.76</v>
      </c>
      <c r="J47" s="43">
        <v>70.2</v>
      </c>
      <c r="K47" s="44">
        <v>573</v>
      </c>
      <c r="L47" s="43"/>
    </row>
    <row r="48" spans="1:12" ht="15" x14ac:dyDescent="0.25">
      <c r="A48" s="23"/>
      <c r="B48" s="15"/>
      <c r="C48" s="11"/>
      <c r="D48" s="7" t="s">
        <v>23</v>
      </c>
      <c r="E48" s="42" t="s">
        <v>58</v>
      </c>
      <c r="F48" s="43">
        <v>20</v>
      </c>
      <c r="G48" s="43">
        <v>1.6</v>
      </c>
      <c r="H48" s="43">
        <v>0.3</v>
      </c>
      <c r="I48" s="43">
        <v>8.02</v>
      </c>
      <c r="J48" s="43">
        <v>41.2</v>
      </c>
      <c r="K48" s="44">
        <v>574</v>
      </c>
      <c r="L48" s="43"/>
    </row>
    <row r="49" spans="1:12" ht="15" x14ac:dyDescent="0.25">
      <c r="A49" s="23"/>
      <c r="B49" s="15"/>
      <c r="C49" s="11"/>
      <c r="D49" s="51" t="s">
        <v>24</v>
      </c>
      <c r="E49" s="42" t="s">
        <v>61</v>
      </c>
      <c r="F49" s="43">
        <v>100</v>
      </c>
      <c r="G49" s="43">
        <v>0.4</v>
      </c>
      <c r="H49" s="43">
        <v>0.4</v>
      </c>
      <c r="I49" s="43">
        <v>9.8000000000000007</v>
      </c>
      <c r="J49" s="43">
        <v>47</v>
      </c>
      <c r="K49" s="44">
        <v>338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601</v>
      </c>
      <c r="G51" s="19">
        <f t="shared" ref="G51" si="17">SUM(G44:G50)</f>
        <v>19.2</v>
      </c>
      <c r="H51" s="19">
        <f t="shared" ref="H51" si="18">SUM(H44:H50)</f>
        <v>19.709999999999997</v>
      </c>
      <c r="I51" s="19">
        <f t="shared" ref="I51" si="19">SUM(I44:I50)</f>
        <v>83.699999999999989</v>
      </c>
      <c r="J51" s="19">
        <f t="shared" ref="J51" si="20">SUM(J44:J50)</f>
        <v>587.42999999999995</v>
      </c>
      <c r="K51" s="25"/>
      <c r="L51" s="19">
        <v>69.430000000000007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55" t="s">
        <v>4</v>
      </c>
      <c r="D62" s="56"/>
      <c r="E62" s="31"/>
      <c r="F62" s="32">
        <f>F51+F61</f>
        <v>601</v>
      </c>
      <c r="G62" s="32">
        <f t="shared" ref="G62" si="25">G51+G61</f>
        <v>19.2</v>
      </c>
      <c r="H62" s="32">
        <f t="shared" ref="H62" si="26">H51+H61</f>
        <v>19.709999999999997</v>
      </c>
      <c r="I62" s="32">
        <f t="shared" ref="I62" si="27">I51+I61</f>
        <v>83.699999999999989</v>
      </c>
      <c r="J62" s="32">
        <f t="shared" ref="J62:L62" si="28">J51+J61</f>
        <v>587.42999999999995</v>
      </c>
      <c r="K62" s="32"/>
      <c r="L62" s="32">
        <f t="shared" si="28"/>
        <v>69.430000000000007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48</v>
      </c>
      <c r="F63" s="40">
        <v>200</v>
      </c>
      <c r="G63" s="40">
        <v>12.02</v>
      </c>
      <c r="H63" s="40">
        <v>15.2</v>
      </c>
      <c r="I63" s="40">
        <v>40.28</v>
      </c>
      <c r="J63" s="40">
        <v>361.3</v>
      </c>
      <c r="K63" s="41">
        <v>370</v>
      </c>
      <c r="L63" s="40"/>
    </row>
    <row r="64" spans="1:12" ht="15" x14ac:dyDescent="0.25">
      <c r="A64" s="23"/>
      <c r="B64" s="15"/>
      <c r="C64" s="11"/>
      <c r="D64" s="6" t="s">
        <v>26</v>
      </c>
      <c r="E64" s="42" t="s">
        <v>62</v>
      </c>
      <c r="F64" s="43">
        <v>60</v>
      </c>
      <c r="G64" s="43">
        <v>0.84</v>
      </c>
      <c r="H64" s="43">
        <v>3.66</v>
      </c>
      <c r="I64" s="43">
        <v>4.5599999999999996</v>
      </c>
      <c r="J64" s="43">
        <v>54.6</v>
      </c>
      <c r="K64" s="44">
        <v>52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47</v>
      </c>
      <c r="F65" s="43">
        <v>208</v>
      </c>
      <c r="G65" s="43">
        <v>7.0000000000000007E-2</v>
      </c>
      <c r="H65" s="43">
        <v>0.02</v>
      </c>
      <c r="I65" s="43">
        <v>15</v>
      </c>
      <c r="J65" s="43">
        <v>60</v>
      </c>
      <c r="K65" s="44">
        <v>376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57</v>
      </c>
      <c r="F66" s="43">
        <v>30</v>
      </c>
      <c r="G66" s="43">
        <v>2.2799999999999998</v>
      </c>
      <c r="H66" s="43">
        <v>0.24</v>
      </c>
      <c r="I66" s="43">
        <v>14.76</v>
      </c>
      <c r="J66" s="43">
        <v>70.2</v>
      </c>
      <c r="K66" s="44">
        <v>573</v>
      </c>
      <c r="L66" s="43"/>
    </row>
    <row r="67" spans="1:12" ht="15" x14ac:dyDescent="0.25">
      <c r="A67" s="23"/>
      <c r="B67" s="15"/>
      <c r="C67" s="11"/>
      <c r="D67" s="7" t="s">
        <v>23</v>
      </c>
      <c r="E67" s="42" t="s">
        <v>58</v>
      </c>
      <c r="F67" s="43">
        <v>20</v>
      </c>
      <c r="G67" s="43">
        <v>1.6</v>
      </c>
      <c r="H67" s="43">
        <v>0.3</v>
      </c>
      <c r="I67" s="43">
        <v>8.02</v>
      </c>
      <c r="J67" s="43">
        <v>41.2</v>
      </c>
      <c r="K67" s="44">
        <v>574</v>
      </c>
      <c r="L67" s="43"/>
    </row>
    <row r="68" spans="1:12" ht="15" x14ac:dyDescent="0.25">
      <c r="A68" s="23"/>
      <c r="B68" s="15"/>
      <c r="C68" s="11"/>
      <c r="D68" s="42" t="s">
        <v>24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518</v>
      </c>
      <c r="G70" s="19">
        <f t="shared" ref="G70" si="29">SUM(G63:G69)</f>
        <v>16.809999999999999</v>
      </c>
      <c r="H70" s="19">
        <f t="shared" ref="H70" si="30">SUM(H63:H69)</f>
        <v>19.419999999999998</v>
      </c>
      <c r="I70" s="19">
        <f t="shared" ref="I70" si="31">SUM(I63:I69)</f>
        <v>82.62</v>
      </c>
      <c r="J70" s="19">
        <f t="shared" ref="J70" si="32">SUM(J63:J69)</f>
        <v>587.30000000000007</v>
      </c>
      <c r="K70" s="25"/>
      <c r="L70" s="19">
        <v>69.430000000000007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5" t="s">
        <v>4</v>
      </c>
      <c r="D81" s="56"/>
      <c r="E81" s="31"/>
      <c r="F81" s="32">
        <f>F70+F80</f>
        <v>518</v>
      </c>
      <c r="G81" s="32">
        <f t="shared" ref="G81" si="37">G70+G80</f>
        <v>16.809999999999999</v>
      </c>
      <c r="H81" s="32">
        <f t="shared" ref="H81" si="38">H70+H80</f>
        <v>19.419999999999998</v>
      </c>
      <c r="I81" s="32">
        <f t="shared" ref="I81" si="39">I70+I80</f>
        <v>82.62</v>
      </c>
      <c r="J81" s="32">
        <f t="shared" ref="J81:L81" si="40">J70+J80</f>
        <v>587.30000000000007</v>
      </c>
      <c r="K81" s="32"/>
      <c r="L81" s="32">
        <f t="shared" si="40"/>
        <v>69.430000000000007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49</v>
      </c>
      <c r="F82" s="40">
        <v>200</v>
      </c>
      <c r="G82" s="40">
        <v>14.5</v>
      </c>
      <c r="H82" s="40">
        <v>17.54</v>
      </c>
      <c r="I82" s="40">
        <v>40.799999999999997</v>
      </c>
      <c r="J82" s="40">
        <v>348.2</v>
      </c>
      <c r="K82" s="41">
        <v>289</v>
      </c>
      <c r="L82" s="40"/>
    </row>
    <row r="83" spans="1:12" ht="15" x14ac:dyDescent="0.25">
      <c r="A83" s="23"/>
      <c r="B83" s="15"/>
      <c r="C83" s="11"/>
      <c r="D83" s="6" t="s">
        <v>26</v>
      </c>
      <c r="E83" s="42" t="s">
        <v>63</v>
      </c>
      <c r="F83" s="43">
        <v>60</v>
      </c>
      <c r="G83" s="43">
        <v>0.74</v>
      </c>
      <c r="H83" s="43">
        <v>1.1279999999999999</v>
      </c>
      <c r="I83" s="43">
        <v>4.8860000000000001</v>
      </c>
      <c r="J83" s="43">
        <v>49.02</v>
      </c>
      <c r="K83" s="44">
        <v>62</v>
      </c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50</v>
      </c>
      <c r="F84" s="43">
        <v>200</v>
      </c>
      <c r="G84" s="43">
        <v>0</v>
      </c>
      <c r="H84" s="43">
        <v>0</v>
      </c>
      <c r="I84" s="43">
        <v>15</v>
      </c>
      <c r="J84" s="43">
        <v>60</v>
      </c>
      <c r="K84" s="44">
        <v>484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57</v>
      </c>
      <c r="F85" s="43">
        <v>30</v>
      </c>
      <c r="G85" s="43">
        <v>2.2799999999999998</v>
      </c>
      <c r="H85" s="43">
        <v>0.24</v>
      </c>
      <c r="I85" s="43">
        <v>14.76</v>
      </c>
      <c r="J85" s="43">
        <v>70.2</v>
      </c>
      <c r="K85" s="44">
        <v>573</v>
      </c>
      <c r="L85" s="43"/>
    </row>
    <row r="86" spans="1:12" ht="15" x14ac:dyDescent="0.25">
      <c r="A86" s="23"/>
      <c r="B86" s="15"/>
      <c r="C86" s="11"/>
      <c r="D86" s="7" t="s">
        <v>23</v>
      </c>
      <c r="E86" s="42" t="s">
        <v>58</v>
      </c>
      <c r="F86" s="43">
        <v>20</v>
      </c>
      <c r="G86" s="43">
        <v>1.6</v>
      </c>
      <c r="H86" s="43">
        <v>0.3</v>
      </c>
      <c r="I86" s="43">
        <v>8.02</v>
      </c>
      <c r="J86" s="43">
        <v>41.2</v>
      </c>
      <c r="K86" s="44">
        <v>574</v>
      </c>
      <c r="L86" s="43"/>
    </row>
    <row r="87" spans="1:12" ht="15" x14ac:dyDescent="0.25">
      <c r="A87" s="23"/>
      <c r="B87" s="15"/>
      <c r="C87" s="11"/>
      <c r="D87" s="7" t="s">
        <v>24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510</v>
      </c>
      <c r="G89" s="19">
        <f t="shared" ref="G89" si="41">SUM(G82:G88)</f>
        <v>19.12</v>
      </c>
      <c r="H89" s="19">
        <f t="shared" ref="H89" si="42">SUM(H82:H88)</f>
        <v>19.207999999999998</v>
      </c>
      <c r="I89" s="19">
        <f t="shared" ref="I89" si="43">SUM(I82:I88)</f>
        <v>83.465999999999994</v>
      </c>
      <c r="J89" s="19">
        <f t="shared" ref="J89" si="44">SUM(J82:J88)</f>
        <v>568.62</v>
      </c>
      <c r="K89" s="25"/>
      <c r="L89" s="19">
        <v>69.430000000000007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5" t="s">
        <v>4</v>
      </c>
      <c r="D100" s="56"/>
      <c r="E100" s="31"/>
      <c r="F100" s="32">
        <f>F89+F99</f>
        <v>510</v>
      </c>
      <c r="G100" s="32">
        <f t="shared" ref="G100" si="49">G89+G99</f>
        <v>19.12</v>
      </c>
      <c r="H100" s="32">
        <f t="shared" ref="H100" si="50">H89+H99</f>
        <v>19.207999999999998</v>
      </c>
      <c r="I100" s="32">
        <f t="shared" ref="I100" si="51">I89+I99</f>
        <v>83.465999999999994</v>
      </c>
      <c r="J100" s="32">
        <f t="shared" ref="J100:L100" si="52">J89+J99</f>
        <v>568.62</v>
      </c>
      <c r="K100" s="32"/>
      <c r="L100" s="32">
        <f t="shared" si="52"/>
        <v>69.430000000000007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21</v>
      </c>
      <c r="E101" s="39" t="s">
        <v>51</v>
      </c>
      <c r="F101" s="40">
        <v>243</v>
      </c>
      <c r="G101" s="40">
        <v>15.25</v>
      </c>
      <c r="H101" s="40">
        <v>17.27</v>
      </c>
      <c r="I101" s="40">
        <v>34.270000000000003</v>
      </c>
      <c r="J101" s="40">
        <v>349.93</v>
      </c>
      <c r="K101" s="41" t="s">
        <v>52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47</v>
      </c>
      <c r="F103" s="43">
        <v>208</v>
      </c>
      <c r="G103" s="43">
        <v>7.0000000000000007E-2</v>
      </c>
      <c r="H103" s="43">
        <v>0.02</v>
      </c>
      <c r="I103" s="43">
        <v>15</v>
      </c>
      <c r="J103" s="43">
        <v>60</v>
      </c>
      <c r="K103" s="44">
        <v>376</v>
      </c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57</v>
      </c>
      <c r="F104" s="43">
        <v>30</v>
      </c>
      <c r="G104" s="43">
        <v>2.2799999999999998</v>
      </c>
      <c r="H104" s="43">
        <v>0.24</v>
      </c>
      <c r="I104" s="43">
        <v>14.76</v>
      </c>
      <c r="J104" s="43">
        <v>70.2</v>
      </c>
      <c r="K104" s="44">
        <v>573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58</v>
      </c>
      <c r="F105" s="43">
        <v>20</v>
      </c>
      <c r="G105" s="43">
        <v>1.6</v>
      </c>
      <c r="H105" s="43">
        <v>0.3</v>
      </c>
      <c r="I105" s="43">
        <v>8.02</v>
      </c>
      <c r="J105" s="43">
        <v>41.2</v>
      </c>
      <c r="K105" s="44">
        <v>574</v>
      </c>
      <c r="L105" s="43"/>
    </row>
    <row r="106" spans="1:12" ht="15" x14ac:dyDescent="0.25">
      <c r="A106" s="23"/>
      <c r="B106" s="15"/>
      <c r="C106" s="11"/>
      <c r="D106" s="42" t="s">
        <v>24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501</v>
      </c>
      <c r="G108" s="19">
        <f t="shared" ref="G108:J108" si="53">SUM(G101:G107)</f>
        <v>19.200000000000003</v>
      </c>
      <c r="H108" s="19">
        <f t="shared" si="53"/>
        <v>17.829999999999998</v>
      </c>
      <c r="I108" s="19">
        <f t="shared" si="53"/>
        <v>72.05</v>
      </c>
      <c r="J108" s="19">
        <f t="shared" si="53"/>
        <v>521.33000000000004</v>
      </c>
      <c r="K108" s="25"/>
      <c r="L108" s="19">
        <v>69.430000000000007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5" t="s">
        <v>4</v>
      </c>
      <c r="D119" s="56"/>
      <c r="E119" s="31"/>
      <c r="F119" s="32">
        <f>F108+F118</f>
        <v>501</v>
      </c>
      <c r="G119" s="32">
        <f t="shared" ref="G119:J119" si="56">G108+G118</f>
        <v>19.200000000000003</v>
      </c>
      <c r="H119" s="32">
        <f t="shared" si="56"/>
        <v>17.829999999999998</v>
      </c>
      <c r="I119" s="32">
        <f t="shared" si="56"/>
        <v>72.05</v>
      </c>
      <c r="J119" s="32">
        <f t="shared" si="56"/>
        <v>521.33000000000004</v>
      </c>
      <c r="K119" s="32"/>
      <c r="L119" s="32">
        <f t="shared" ref="L119" si="57">L108+L118</f>
        <v>69.430000000000007</v>
      </c>
    </row>
    <row r="120" spans="1:12" ht="15" x14ac:dyDescent="0.25">
      <c r="A120" s="14">
        <v>2</v>
      </c>
      <c r="B120" s="15">
        <v>1</v>
      </c>
      <c r="C120" s="22" t="s">
        <v>20</v>
      </c>
      <c r="D120" s="5" t="s">
        <v>21</v>
      </c>
      <c r="E120" s="39" t="s">
        <v>53</v>
      </c>
      <c r="F120" s="40">
        <v>205</v>
      </c>
      <c r="G120" s="40">
        <v>13.7</v>
      </c>
      <c r="H120" s="40">
        <v>17.510000000000002</v>
      </c>
      <c r="I120" s="40">
        <v>38.14</v>
      </c>
      <c r="J120" s="40">
        <v>314.25</v>
      </c>
      <c r="K120" s="41">
        <v>173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42</v>
      </c>
      <c r="F122" s="43">
        <v>200</v>
      </c>
      <c r="G122" s="43">
        <v>1.1599999999999999</v>
      </c>
      <c r="H122" s="43">
        <v>0.3</v>
      </c>
      <c r="I122" s="43">
        <v>12.7</v>
      </c>
      <c r="J122" s="43">
        <v>112.8</v>
      </c>
      <c r="K122" s="44">
        <v>349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57</v>
      </c>
      <c r="F123" s="43">
        <v>30</v>
      </c>
      <c r="G123" s="43">
        <v>2.2799999999999998</v>
      </c>
      <c r="H123" s="43">
        <v>0.24</v>
      </c>
      <c r="I123" s="43">
        <v>14.76</v>
      </c>
      <c r="J123" s="43">
        <v>70.2</v>
      </c>
      <c r="K123" s="44">
        <v>573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61</v>
      </c>
      <c r="F124" s="43">
        <v>100</v>
      </c>
      <c r="G124" s="43">
        <v>0.4</v>
      </c>
      <c r="H124" s="43">
        <v>0.4</v>
      </c>
      <c r="I124" s="43">
        <v>9.8000000000000007</v>
      </c>
      <c r="J124" s="43">
        <v>47</v>
      </c>
      <c r="K124" s="44">
        <v>338</v>
      </c>
      <c r="L124" s="43"/>
    </row>
    <row r="125" spans="1:12" ht="15" x14ac:dyDescent="0.25">
      <c r="A125" s="14"/>
      <c r="B125" s="15"/>
      <c r="C125" s="11"/>
      <c r="D125" s="6" t="s">
        <v>23</v>
      </c>
      <c r="E125" s="42" t="s">
        <v>58</v>
      </c>
      <c r="F125" s="43">
        <v>20</v>
      </c>
      <c r="G125" s="43">
        <v>1.6</v>
      </c>
      <c r="H125" s="43">
        <v>0.3</v>
      </c>
      <c r="I125" s="43">
        <v>8.02</v>
      </c>
      <c r="J125" s="43">
        <v>41.2</v>
      </c>
      <c r="K125" s="44">
        <v>574</v>
      </c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555</v>
      </c>
      <c r="G127" s="19">
        <f t="shared" ref="G127:J127" si="58">SUM(G120:G126)</f>
        <v>19.14</v>
      </c>
      <c r="H127" s="19">
        <f t="shared" si="58"/>
        <v>18.75</v>
      </c>
      <c r="I127" s="19">
        <f t="shared" si="58"/>
        <v>83.42</v>
      </c>
      <c r="J127" s="19">
        <f t="shared" si="58"/>
        <v>585.45000000000005</v>
      </c>
      <c r="K127" s="25"/>
      <c r="L127" s="19">
        <v>69.430000000000007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59">SUM(G128:G136)</f>
        <v>0</v>
      </c>
      <c r="H137" s="19">
        <f t="shared" si="59"/>
        <v>0</v>
      </c>
      <c r="I137" s="19">
        <f t="shared" si="59"/>
        <v>0</v>
      </c>
      <c r="J137" s="19">
        <f t="shared" si="59"/>
        <v>0</v>
      </c>
      <c r="K137" s="25"/>
      <c r="L137" s="19">
        <f t="shared" ref="L137" si="60">SUM(L128:L136)</f>
        <v>0</v>
      </c>
    </row>
    <row r="138" spans="1:12" ht="15" x14ac:dyDescent="0.2">
      <c r="A138" s="33">
        <f>A120</f>
        <v>2</v>
      </c>
      <c r="B138" s="33">
        <f>B120</f>
        <v>1</v>
      </c>
      <c r="C138" s="55" t="s">
        <v>4</v>
      </c>
      <c r="D138" s="56"/>
      <c r="E138" s="31"/>
      <c r="F138" s="32">
        <f>F127+F137</f>
        <v>555</v>
      </c>
      <c r="G138" s="32">
        <f t="shared" ref="G138" si="61">G127+G137</f>
        <v>19.14</v>
      </c>
      <c r="H138" s="32">
        <f t="shared" ref="H138" si="62">H127+H137</f>
        <v>18.75</v>
      </c>
      <c r="I138" s="32">
        <f t="shared" ref="I138" si="63">I127+I137</f>
        <v>83.42</v>
      </c>
      <c r="J138" s="32">
        <f t="shared" ref="J138:L138" si="64">J127+J137</f>
        <v>585.45000000000005</v>
      </c>
      <c r="K138" s="32"/>
      <c r="L138" s="32">
        <f t="shared" si="64"/>
        <v>69.430000000000007</v>
      </c>
    </row>
    <row r="139" spans="1:12" ht="25.5" x14ac:dyDescent="0.25">
      <c r="A139" s="20">
        <v>2</v>
      </c>
      <c r="B139" s="21">
        <v>2</v>
      </c>
      <c r="C139" s="22" t="s">
        <v>20</v>
      </c>
      <c r="D139" s="5" t="s">
        <v>21</v>
      </c>
      <c r="E139" s="39" t="s">
        <v>45</v>
      </c>
      <c r="F139" s="40">
        <v>243</v>
      </c>
      <c r="G139" s="40">
        <v>14.85</v>
      </c>
      <c r="H139" s="40">
        <v>18.75</v>
      </c>
      <c r="I139" s="40">
        <v>36.119999999999997</v>
      </c>
      <c r="J139" s="40">
        <v>369.03</v>
      </c>
      <c r="K139" s="41" t="s">
        <v>46</v>
      </c>
      <c r="L139" s="40"/>
    </row>
    <row r="140" spans="1:12" ht="15" x14ac:dyDescent="0.2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47</v>
      </c>
      <c r="F141" s="43">
        <v>208</v>
      </c>
      <c r="G141" s="43">
        <v>7.0000000000000007E-2</v>
      </c>
      <c r="H141" s="43">
        <v>0.02</v>
      </c>
      <c r="I141" s="43">
        <v>15</v>
      </c>
      <c r="J141" s="43">
        <v>60</v>
      </c>
      <c r="K141" s="44">
        <v>376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57</v>
      </c>
      <c r="F142" s="43">
        <v>30</v>
      </c>
      <c r="G142" s="43">
        <v>2.2799999999999998</v>
      </c>
      <c r="H142" s="43">
        <v>0.24</v>
      </c>
      <c r="I142" s="43">
        <v>14.76</v>
      </c>
      <c r="J142" s="43">
        <v>70.2</v>
      </c>
      <c r="K142" s="44">
        <v>573</v>
      </c>
      <c r="L142" s="43"/>
    </row>
    <row r="143" spans="1:12" ht="15" x14ac:dyDescent="0.2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23</v>
      </c>
      <c r="E144" s="42" t="s">
        <v>58</v>
      </c>
      <c r="F144" s="43">
        <v>20</v>
      </c>
      <c r="G144" s="43">
        <v>1.6</v>
      </c>
      <c r="H144" s="43">
        <v>0.3</v>
      </c>
      <c r="I144" s="43">
        <v>8.02</v>
      </c>
      <c r="J144" s="43">
        <v>41.2</v>
      </c>
      <c r="K144" s="44">
        <v>574</v>
      </c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501</v>
      </c>
      <c r="G146" s="19">
        <f t="shared" ref="G146:J146" si="65">SUM(G139:G145)</f>
        <v>18.8</v>
      </c>
      <c r="H146" s="19">
        <f t="shared" si="65"/>
        <v>19.309999999999999</v>
      </c>
      <c r="I146" s="19">
        <f t="shared" si="65"/>
        <v>73.899999999999991</v>
      </c>
      <c r="J146" s="19">
        <f t="shared" si="65"/>
        <v>540.42999999999995</v>
      </c>
      <c r="K146" s="25"/>
      <c r="L146" s="19">
        <v>69.430000000000007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66">SUM(G147:G155)</f>
        <v>0</v>
      </c>
      <c r="H156" s="19">
        <f t="shared" si="66"/>
        <v>0</v>
      </c>
      <c r="I156" s="19">
        <f t="shared" si="66"/>
        <v>0</v>
      </c>
      <c r="J156" s="19">
        <f t="shared" si="66"/>
        <v>0</v>
      </c>
      <c r="K156" s="25"/>
      <c r="L156" s="19">
        <f t="shared" ref="L156" si="67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5" t="s">
        <v>4</v>
      </c>
      <c r="D157" s="56"/>
      <c r="E157" s="31"/>
      <c r="F157" s="32">
        <f>F146+F156</f>
        <v>501</v>
      </c>
      <c r="G157" s="32">
        <f t="shared" ref="G157" si="68">G146+G156</f>
        <v>18.8</v>
      </c>
      <c r="H157" s="32">
        <f t="shared" ref="H157" si="69">H146+H156</f>
        <v>19.309999999999999</v>
      </c>
      <c r="I157" s="32">
        <f t="shared" ref="I157" si="70">I146+I156</f>
        <v>73.899999999999991</v>
      </c>
      <c r="J157" s="32">
        <f t="shared" ref="J157:L157" si="71">J146+J156</f>
        <v>540.42999999999995</v>
      </c>
      <c r="K157" s="32"/>
      <c r="L157" s="32">
        <f t="shared" si="71"/>
        <v>69.430000000000007</v>
      </c>
    </row>
    <row r="158" spans="1:12" ht="25.5" x14ac:dyDescent="0.25">
      <c r="A158" s="20">
        <v>2</v>
      </c>
      <c r="B158" s="21">
        <v>3</v>
      </c>
      <c r="C158" s="22" t="s">
        <v>20</v>
      </c>
      <c r="D158" s="5" t="s">
        <v>21</v>
      </c>
      <c r="E158" s="39" t="s">
        <v>54</v>
      </c>
      <c r="F158" s="40">
        <v>243</v>
      </c>
      <c r="G158" s="40">
        <v>15.1</v>
      </c>
      <c r="H158" s="40">
        <v>18.57</v>
      </c>
      <c r="I158" s="40">
        <v>44.57</v>
      </c>
      <c r="J158" s="40">
        <v>397</v>
      </c>
      <c r="K158" s="41" t="s">
        <v>55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40</v>
      </c>
      <c r="F160" s="43">
        <v>215</v>
      </c>
      <c r="G160" s="43">
        <v>0.13</v>
      </c>
      <c r="H160" s="43">
        <v>0.02</v>
      </c>
      <c r="I160" s="43">
        <v>15.2</v>
      </c>
      <c r="J160" s="43">
        <v>62</v>
      </c>
      <c r="K160" s="44">
        <v>377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57</v>
      </c>
      <c r="F161" s="43">
        <v>30</v>
      </c>
      <c r="G161" s="43">
        <v>2.2799999999999998</v>
      </c>
      <c r="H161" s="43">
        <v>0.24</v>
      </c>
      <c r="I161" s="43">
        <v>14.76</v>
      </c>
      <c r="J161" s="43">
        <v>70.2</v>
      </c>
      <c r="K161" s="44">
        <v>573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 t="s">
        <v>23</v>
      </c>
      <c r="E163" s="42" t="s">
        <v>58</v>
      </c>
      <c r="F163" s="43">
        <v>20</v>
      </c>
      <c r="G163" s="43">
        <v>1.6</v>
      </c>
      <c r="H163" s="43">
        <v>0.3</v>
      </c>
      <c r="I163" s="43">
        <v>8.02</v>
      </c>
      <c r="J163" s="43">
        <v>41.2</v>
      </c>
      <c r="K163" s="44">
        <v>574</v>
      </c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508</v>
      </c>
      <c r="G165" s="19">
        <f t="shared" ref="G165:J165" si="72">SUM(G158:G164)</f>
        <v>19.110000000000003</v>
      </c>
      <c r="H165" s="19">
        <f t="shared" si="72"/>
        <v>19.13</v>
      </c>
      <c r="I165" s="19">
        <f t="shared" si="72"/>
        <v>82.55</v>
      </c>
      <c r="J165" s="19">
        <f t="shared" si="72"/>
        <v>570.40000000000009</v>
      </c>
      <c r="K165" s="25"/>
      <c r="L165" s="19">
        <v>69.430000000000007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73">SUM(G166:G174)</f>
        <v>0</v>
      </c>
      <c r="H175" s="19">
        <f t="shared" si="73"/>
        <v>0</v>
      </c>
      <c r="I175" s="19">
        <f t="shared" si="73"/>
        <v>0</v>
      </c>
      <c r="J175" s="19">
        <f t="shared" si="73"/>
        <v>0</v>
      </c>
      <c r="K175" s="25"/>
      <c r="L175" s="19">
        <f t="shared" ref="L175" si="74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5" t="s">
        <v>4</v>
      </c>
      <c r="D176" s="56"/>
      <c r="E176" s="31"/>
      <c r="F176" s="32">
        <f>F165+F175</f>
        <v>508</v>
      </c>
      <c r="G176" s="32">
        <f t="shared" ref="G176" si="75">G165+G175</f>
        <v>19.110000000000003</v>
      </c>
      <c r="H176" s="32">
        <f t="shared" ref="H176" si="76">H165+H175</f>
        <v>19.13</v>
      </c>
      <c r="I176" s="32">
        <f t="shared" ref="I176" si="77">I165+I175</f>
        <v>82.55</v>
      </c>
      <c r="J176" s="32">
        <f t="shared" ref="J176:L176" si="78">J165+J175</f>
        <v>570.40000000000009</v>
      </c>
      <c r="K176" s="32"/>
      <c r="L176" s="32">
        <f t="shared" si="78"/>
        <v>69.430000000000007</v>
      </c>
    </row>
    <row r="177" spans="1:12" ht="15" x14ac:dyDescent="0.25">
      <c r="A177" s="20">
        <v>2</v>
      </c>
      <c r="B177" s="21">
        <v>4</v>
      </c>
      <c r="C177" s="22" t="s">
        <v>20</v>
      </c>
      <c r="D177" s="5" t="s">
        <v>21</v>
      </c>
      <c r="E177" s="39" t="s">
        <v>48</v>
      </c>
      <c r="F177" s="40">
        <v>200</v>
      </c>
      <c r="G177" s="40">
        <v>12.02</v>
      </c>
      <c r="H177" s="40">
        <v>15.2</v>
      </c>
      <c r="I177" s="40">
        <v>40.28</v>
      </c>
      <c r="J177" s="40">
        <v>361.3</v>
      </c>
      <c r="K177" s="41">
        <v>370</v>
      </c>
      <c r="L177" s="40"/>
    </row>
    <row r="178" spans="1:12" ht="15" x14ac:dyDescent="0.25">
      <c r="A178" s="23"/>
      <c r="B178" s="15"/>
      <c r="C178" s="11"/>
      <c r="D178" s="6" t="s">
        <v>26</v>
      </c>
      <c r="E178" s="42" t="s">
        <v>64</v>
      </c>
      <c r="F178" s="43">
        <v>60</v>
      </c>
      <c r="G178" s="43">
        <v>2.99</v>
      </c>
      <c r="H178" s="43">
        <v>3.82</v>
      </c>
      <c r="I178" s="43">
        <v>4.7</v>
      </c>
      <c r="J178" s="43">
        <v>52.8</v>
      </c>
      <c r="K178" s="44">
        <v>45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47</v>
      </c>
      <c r="F179" s="43">
        <v>208</v>
      </c>
      <c r="G179" s="43">
        <v>7.0000000000000007E-2</v>
      </c>
      <c r="H179" s="43">
        <v>0.02</v>
      </c>
      <c r="I179" s="43">
        <v>15</v>
      </c>
      <c r="J179" s="43">
        <v>60</v>
      </c>
      <c r="K179" s="44">
        <v>376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57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70.2</v>
      </c>
      <c r="K180" s="44">
        <v>573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 t="s">
        <v>23</v>
      </c>
      <c r="E182" s="42" t="s">
        <v>58</v>
      </c>
      <c r="F182" s="43">
        <v>20</v>
      </c>
      <c r="G182" s="43">
        <v>1.6</v>
      </c>
      <c r="H182" s="43">
        <v>0.3</v>
      </c>
      <c r="I182" s="43">
        <v>8.02</v>
      </c>
      <c r="J182" s="43">
        <v>41.2</v>
      </c>
      <c r="K182" s="44">
        <v>574</v>
      </c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518</v>
      </c>
      <c r="G184" s="19">
        <f t="shared" ref="G184:J184" si="79">SUM(G177:G183)</f>
        <v>18.96</v>
      </c>
      <c r="H184" s="19">
        <f t="shared" si="79"/>
        <v>19.579999999999998</v>
      </c>
      <c r="I184" s="19">
        <f t="shared" si="79"/>
        <v>82.76</v>
      </c>
      <c r="J184" s="19">
        <f t="shared" si="79"/>
        <v>585.50000000000011</v>
      </c>
      <c r="K184" s="25"/>
      <c r="L184" s="19">
        <v>69.430000000000007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0">SUM(G185:G193)</f>
        <v>0</v>
      </c>
      <c r="H194" s="19">
        <f t="shared" si="80"/>
        <v>0</v>
      </c>
      <c r="I194" s="19">
        <f t="shared" si="80"/>
        <v>0</v>
      </c>
      <c r="J194" s="19">
        <f t="shared" si="80"/>
        <v>0</v>
      </c>
      <c r="K194" s="25"/>
      <c r="L194" s="19">
        <f t="shared" ref="L194" si="81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5" t="s">
        <v>4</v>
      </c>
      <c r="D195" s="56"/>
      <c r="E195" s="31"/>
      <c r="F195" s="32">
        <f>F184+F194</f>
        <v>518</v>
      </c>
      <c r="G195" s="32">
        <f t="shared" ref="G195" si="82">G184+G194</f>
        <v>18.96</v>
      </c>
      <c r="H195" s="32">
        <f t="shared" ref="H195" si="83">H184+H194</f>
        <v>19.579999999999998</v>
      </c>
      <c r="I195" s="32">
        <f t="shared" ref="I195" si="84">I184+I194</f>
        <v>82.76</v>
      </c>
      <c r="J195" s="32">
        <f t="shared" ref="J195:L195" si="85">J184+J194</f>
        <v>585.50000000000011</v>
      </c>
      <c r="K195" s="32"/>
      <c r="L195" s="32">
        <f t="shared" si="85"/>
        <v>69.430000000000007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21</v>
      </c>
      <c r="E196" s="39" t="s">
        <v>49</v>
      </c>
      <c r="F196" s="40">
        <v>200</v>
      </c>
      <c r="G196" s="40">
        <v>14.5</v>
      </c>
      <c r="H196" s="40">
        <v>17.54</v>
      </c>
      <c r="I196" s="40">
        <v>40.799999999999997</v>
      </c>
      <c r="J196" s="40">
        <v>348.2</v>
      </c>
      <c r="K196" s="41">
        <v>289</v>
      </c>
      <c r="L196" s="40"/>
    </row>
    <row r="197" spans="1:12" ht="15" x14ac:dyDescent="0.25">
      <c r="A197" s="23"/>
      <c r="B197" s="15"/>
      <c r="C197" s="11"/>
      <c r="D197" s="6" t="s">
        <v>26</v>
      </c>
      <c r="E197" s="42" t="s">
        <v>63</v>
      </c>
      <c r="F197" s="43">
        <v>60</v>
      </c>
      <c r="G197" s="43">
        <v>0.74</v>
      </c>
      <c r="H197" s="43">
        <v>1.1279999999999999</v>
      </c>
      <c r="I197" s="43">
        <v>4.8860000000000001</v>
      </c>
      <c r="J197" s="43">
        <v>49.02</v>
      </c>
      <c r="K197" s="44">
        <v>62</v>
      </c>
      <c r="L197" s="43"/>
    </row>
    <row r="198" spans="1:12" ht="15" x14ac:dyDescent="0.25">
      <c r="A198" s="23"/>
      <c r="B198" s="15"/>
      <c r="C198" s="11"/>
      <c r="D198" s="7" t="s">
        <v>22</v>
      </c>
      <c r="E198" s="42" t="s">
        <v>50</v>
      </c>
      <c r="F198" s="43">
        <v>200</v>
      </c>
      <c r="G198" s="43">
        <v>0</v>
      </c>
      <c r="H198" s="43">
        <v>0</v>
      </c>
      <c r="I198" s="43">
        <v>15</v>
      </c>
      <c r="J198" s="43">
        <v>60</v>
      </c>
      <c r="K198" s="44">
        <v>484</v>
      </c>
      <c r="L198" s="43"/>
    </row>
    <row r="199" spans="1:12" ht="15" x14ac:dyDescent="0.25">
      <c r="A199" s="23"/>
      <c r="B199" s="15"/>
      <c r="C199" s="11"/>
      <c r="D199" s="7" t="s">
        <v>23</v>
      </c>
      <c r="E199" s="42" t="s">
        <v>57</v>
      </c>
      <c r="F199" s="43">
        <v>30</v>
      </c>
      <c r="G199" s="43">
        <v>2.2799999999999998</v>
      </c>
      <c r="H199" s="43">
        <v>0.24</v>
      </c>
      <c r="I199" s="43">
        <v>14.76</v>
      </c>
      <c r="J199" s="43">
        <v>70.2</v>
      </c>
      <c r="K199" s="44">
        <v>573</v>
      </c>
      <c r="L199" s="43"/>
    </row>
    <row r="200" spans="1:12" ht="15" x14ac:dyDescent="0.25">
      <c r="A200" s="23"/>
      <c r="B200" s="15"/>
      <c r="C200" s="11"/>
      <c r="D200" s="7" t="s">
        <v>24</v>
      </c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 t="s">
        <v>23</v>
      </c>
      <c r="E201" s="42" t="s">
        <v>58</v>
      </c>
      <c r="F201" s="43">
        <v>20</v>
      </c>
      <c r="G201" s="43">
        <v>1.6</v>
      </c>
      <c r="H201" s="43">
        <v>0.3</v>
      </c>
      <c r="I201" s="43">
        <v>8.02</v>
      </c>
      <c r="J201" s="43">
        <v>41.2</v>
      </c>
      <c r="K201" s="44">
        <v>574</v>
      </c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33</v>
      </c>
      <c r="E203" s="9"/>
      <c r="F203" s="19">
        <f>SUM(F196:F202)</f>
        <v>510</v>
      </c>
      <c r="G203" s="19">
        <f t="shared" ref="G203:J203" si="86">SUM(G196:G202)</f>
        <v>19.12</v>
      </c>
      <c r="H203" s="19">
        <f t="shared" si="86"/>
        <v>19.207999999999998</v>
      </c>
      <c r="I203" s="19">
        <f t="shared" si="86"/>
        <v>83.465999999999994</v>
      </c>
      <c r="J203" s="19">
        <f t="shared" si="86"/>
        <v>568.62</v>
      </c>
      <c r="K203" s="25"/>
      <c r="L203" s="19">
        <f t="shared" ref="L203" si="87">SUM(L196:L202)</f>
        <v>0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27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28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29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30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31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32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33</v>
      </c>
      <c r="E213" s="9"/>
      <c r="F213" s="19">
        <f>SUM(F204:F212)</f>
        <v>0</v>
      </c>
      <c r="G213" s="19">
        <f t="shared" ref="G213:J213" si="88">SUM(G204:G212)</f>
        <v>0</v>
      </c>
      <c r="H213" s="19">
        <f t="shared" si="88"/>
        <v>0</v>
      </c>
      <c r="I213" s="19">
        <f t="shared" si="88"/>
        <v>0</v>
      </c>
      <c r="J213" s="19">
        <f t="shared" si="88"/>
        <v>0</v>
      </c>
      <c r="K213" s="25"/>
      <c r="L213" s="19">
        <f t="shared" ref="L213" si="89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5" t="s">
        <v>4</v>
      </c>
      <c r="D214" s="56"/>
      <c r="E214" s="31"/>
      <c r="F214" s="32">
        <f>F203+F213</f>
        <v>510</v>
      </c>
      <c r="G214" s="32">
        <f t="shared" ref="G214:J214" si="90">G203+G213</f>
        <v>19.12</v>
      </c>
      <c r="H214" s="32">
        <f t="shared" si="90"/>
        <v>19.207999999999998</v>
      </c>
      <c r="I214" s="32">
        <f t="shared" si="90"/>
        <v>83.465999999999994</v>
      </c>
      <c r="J214" s="32">
        <f t="shared" si="90"/>
        <v>568.62</v>
      </c>
      <c r="K214" s="32"/>
      <c r="L214" s="32">
        <f t="shared" ref="L214" si="91">L203+L213</f>
        <v>0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21</v>
      </c>
      <c r="E215" s="39" t="s">
        <v>51</v>
      </c>
      <c r="F215" s="40">
        <v>243</v>
      </c>
      <c r="G215" s="40">
        <v>15.25</v>
      </c>
      <c r="H215" s="40">
        <v>17.27</v>
      </c>
      <c r="I215" s="40">
        <v>34.270000000000003</v>
      </c>
      <c r="J215" s="40">
        <v>349.93</v>
      </c>
      <c r="K215" s="41" t="s">
        <v>52</v>
      </c>
      <c r="L215" s="40"/>
    </row>
    <row r="216" spans="1:12" ht="15" x14ac:dyDescent="0.25">
      <c r="A216" s="23"/>
      <c r="B216" s="15"/>
      <c r="C216" s="11"/>
      <c r="D216" s="6"/>
      <c r="E216" s="42"/>
      <c r="F216" s="43"/>
      <c r="G216" s="43"/>
      <c r="H216" s="43"/>
      <c r="I216" s="43"/>
      <c r="J216" s="43"/>
      <c r="K216" s="44"/>
      <c r="L216" s="43"/>
    </row>
    <row r="217" spans="1:12" ht="15" x14ac:dyDescent="0.25">
      <c r="A217" s="23"/>
      <c r="B217" s="15"/>
      <c r="C217" s="11"/>
      <c r="D217" s="7" t="s">
        <v>22</v>
      </c>
      <c r="E217" s="42" t="s">
        <v>47</v>
      </c>
      <c r="F217" s="43">
        <v>208</v>
      </c>
      <c r="G217" s="43">
        <v>7.0000000000000007E-2</v>
      </c>
      <c r="H217" s="43">
        <v>0.02</v>
      </c>
      <c r="I217" s="43">
        <v>15</v>
      </c>
      <c r="J217" s="43">
        <v>60</v>
      </c>
      <c r="K217" s="44">
        <v>376</v>
      </c>
      <c r="L217" s="43"/>
    </row>
    <row r="218" spans="1:12" ht="15" x14ac:dyDescent="0.25">
      <c r="A218" s="23"/>
      <c r="B218" s="15"/>
      <c r="C218" s="11"/>
      <c r="D218" s="7" t="s">
        <v>23</v>
      </c>
      <c r="E218" s="42" t="s">
        <v>57</v>
      </c>
      <c r="F218" s="43">
        <v>30</v>
      </c>
      <c r="G218" s="43">
        <v>2.2799999999999998</v>
      </c>
      <c r="H218" s="43">
        <v>0.24</v>
      </c>
      <c r="I218" s="43">
        <v>14.76</v>
      </c>
      <c r="J218" s="43">
        <v>70.2</v>
      </c>
      <c r="K218" s="44">
        <v>573</v>
      </c>
      <c r="L218" s="43"/>
    </row>
    <row r="219" spans="1:12" ht="15" x14ac:dyDescent="0.25">
      <c r="A219" s="23"/>
      <c r="B219" s="15"/>
      <c r="C219" s="11"/>
      <c r="D219" s="7" t="s">
        <v>24</v>
      </c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 t="s">
        <v>23</v>
      </c>
      <c r="E220" s="42" t="s">
        <v>58</v>
      </c>
      <c r="F220" s="43">
        <v>20</v>
      </c>
      <c r="G220" s="43">
        <v>1.6</v>
      </c>
      <c r="H220" s="43">
        <v>0.3</v>
      </c>
      <c r="I220" s="43">
        <v>8.02</v>
      </c>
      <c r="J220" s="43">
        <v>41.2</v>
      </c>
      <c r="K220" s="44">
        <v>574</v>
      </c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33</v>
      </c>
      <c r="E222" s="9"/>
      <c r="F222" s="19">
        <f>SUM(F215:F221)</f>
        <v>501</v>
      </c>
      <c r="G222" s="19">
        <f t="shared" ref="G222:J222" si="92">SUM(G215:G221)</f>
        <v>19.200000000000003</v>
      </c>
      <c r="H222" s="19">
        <f t="shared" si="92"/>
        <v>17.829999999999998</v>
      </c>
      <c r="I222" s="19">
        <f t="shared" si="92"/>
        <v>72.05</v>
      </c>
      <c r="J222" s="19">
        <f t="shared" si="92"/>
        <v>521.33000000000004</v>
      </c>
      <c r="K222" s="25"/>
      <c r="L222" s="19">
        <v>69.430000000000007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25</v>
      </c>
      <c r="D223" s="7" t="s">
        <v>26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27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28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29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30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31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32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93">SUM(G223:G231)</f>
        <v>0</v>
      </c>
      <c r="H232" s="19">
        <f t="shared" si="93"/>
        <v>0</v>
      </c>
      <c r="I232" s="19">
        <f t="shared" si="93"/>
        <v>0</v>
      </c>
      <c r="J232" s="19">
        <f t="shared" si="93"/>
        <v>0</v>
      </c>
      <c r="K232" s="25"/>
      <c r="L232" s="19">
        <f t="shared" ref="L232" si="94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5" t="s">
        <v>4</v>
      </c>
      <c r="D233" s="56"/>
      <c r="E233" s="31"/>
      <c r="F233" s="32">
        <f>F222+F232</f>
        <v>501</v>
      </c>
      <c r="G233" s="32">
        <f t="shared" ref="G233:J233" si="95">G222+G232</f>
        <v>19.200000000000003</v>
      </c>
      <c r="H233" s="32">
        <f t="shared" si="95"/>
        <v>17.829999999999998</v>
      </c>
      <c r="I233" s="32">
        <f t="shared" si="95"/>
        <v>72.05</v>
      </c>
      <c r="J233" s="32">
        <f t="shared" si="95"/>
        <v>521.33000000000004</v>
      </c>
      <c r="K233" s="32"/>
      <c r="L233" s="32">
        <f t="shared" ref="L233" si="96">L222+L232</f>
        <v>69.430000000000007</v>
      </c>
    </row>
    <row r="234" spans="1:12" ht="13.9" customHeight="1" thickBot="1" x14ac:dyDescent="0.25">
      <c r="A234" s="27"/>
      <c r="B234" s="28"/>
      <c r="C234" s="52" t="s">
        <v>5</v>
      </c>
      <c r="D234" s="53"/>
      <c r="E234" s="54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523.16666666666663</v>
      </c>
      <c r="G234" s="34">
        <f t="shared" ref="G234:L234" si="97">(G24+G43+G62+G81+G100+G119+G138+G157+G176+G195+G214+G233)/(IF(G24=0,0,1)+IF(G43=0,0,1)+IF(G62=0,0,1)+IF(G81=0,0,1)+IF(G100=0,0,1)+IF(G119=0,0,1)+IF(G138=0,0,1)+IF(G157=0,0,1)+IF(G176=0,0,1)+IF(G195=0,0,1)+IF(G214=0,0,1)+IF(G233=0,0,1))</f>
        <v>18.907500000000002</v>
      </c>
      <c r="H234" s="34">
        <f t="shared" si="97"/>
        <v>19.112166666666667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80.545999999999992</v>
      </c>
      <c r="J234" s="34">
        <f t="shared" si="97"/>
        <v>567.62333333333333</v>
      </c>
      <c r="K234" s="34"/>
      <c r="L234" s="34">
        <f t="shared" si="97"/>
        <v>69.430000000000021</v>
      </c>
    </row>
  </sheetData>
  <mergeCells count="16">
    <mergeCell ref="C81:D81"/>
    <mergeCell ref="C100:D100"/>
    <mergeCell ref="C24:D24"/>
    <mergeCell ref="C1:E1"/>
    <mergeCell ref="H1:K1"/>
    <mergeCell ref="H2:K2"/>
    <mergeCell ref="C43:D43"/>
    <mergeCell ref="C62:D62"/>
    <mergeCell ref="C234:E234"/>
    <mergeCell ref="C195:D195"/>
    <mergeCell ref="C119:D119"/>
    <mergeCell ref="C138:D138"/>
    <mergeCell ref="C157:D157"/>
    <mergeCell ref="C176:D176"/>
    <mergeCell ref="C214:D214"/>
    <mergeCell ref="C233:D233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2025-08-31T17:26:52Z</dcterms:modified>
</cp:coreProperties>
</file>