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376" windowHeight="1230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G171" i="1"/>
  <c r="L91"/>
  <c r="L11"/>
  <c r="G11"/>
  <c r="H11"/>
  <c r="I11"/>
  <c r="J11"/>
  <c r="F11"/>
  <c r="G411"/>
  <c r="F411"/>
  <c r="F451" l="1"/>
  <c r="B485"/>
  <c r="A485"/>
  <c r="J484"/>
  <c r="I484"/>
  <c r="H484"/>
  <c r="G484"/>
  <c r="F484"/>
  <c r="B478"/>
  <c r="A478"/>
  <c r="J477"/>
  <c r="I477"/>
  <c r="H477"/>
  <c r="G477"/>
  <c r="F477"/>
  <c r="B471"/>
  <c r="A471"/>
  <c r="J470"/>
  <c r="I470"/>
  <c r="H470"/>
  <c r="G470"/>
  <c r="F470"/>
  <c r="B466"/>
  <c r="A466"/>
  <c r="J465"/>
  <c r="I465"/>
  <c r="H465"/>
  <c r="G465"/>
  <c r="F465"/>
  <c r="B456"/>
  <c r="A456"/>
  <c r="J455"/>
  <c r="I455"/>
  <c r="H455"/>
  <c r="G455"/>
  <c r="F455"/>
  <c r="B452"/>
  <c r="A452"/>
  <c r="L451"/>
  <c r="J451"/>
  <c r="I451"/>
  <c r="H451"/>
  <c r="G451"/>
  <c r="B445"/>
  <c r="A445"/>
  <c r="J444"/>
  <c r="I444"/>
  <c r="H444"/>
  <c r="G444"/>
  <c r="F444"/>
  <c r="B438"/>
  <c r="A438"/>
  <c r="J437"/>
  <c r="I437"/>
  <c r="H437"/>
  <c r="G437"/>
  <c r="F437"/>
  <c r="B431"/>
  <c r="A431"/>
  <c r="J430"/>
  <c r="I430"/>
  <c r="H430"/>
  <c r="G430"/>
  <c r="F430"/>
  <c r="B426"/>
  <c r="A426"/>
  <c r="J425"/>
  <c r="I425"/>
  <c r="H425"/>
  <c r="G425"/>
  <c r="F425"/>
  <c r="B416"/>
  <c r="A416"/>
  <c r="J415"/>
  <c r="I415"/>
  <c r="H415"/>
  <c r="G415"/>
  <c r="F415"/>
  <c r="B412"/>
  <c r="A412"/>
  <c r="L411"/>
  <c r="J411"/>
  <c r="I411"/>
  <c r="H411"/>
  <c r="B405"/>
  <c r="A405"/>
  <c r="J404"/>
  <c r="I404"/>
  <c r="H404"/>
  <c r="G404"/>
  <c r="F404"/>
  <c r="B398"/>
  <c r="A398"/>
  <c r="J397"/>
  <c r="I397"/>
  <c r="H397"/>
  <c r="G397"/>
  <c r="F397"/>
  <c r="B391"/>
  <c r="A391"/>
  <c r="J390"/>
  <c r="I390"/>
  <c r="H390"/>
  <c r="G390"/>
  <c r="F390"/>
  <c r="B386"/>
  <c r="A386"/>
  <c r="J385"/>
  <c r="I385"/>
  <c r="H385"/>
  <c r="G385"/>
  <c r="F385"/>
  <c r="B376"/>
  <c r="A376"/>
  <c r="J375"/>
  <c r="I375"/>
  <c r="H375"/>
  <c r="G375"/>
  <c r="F375"/>
  <c r="B372"/>
  <c r="A372"/>
  <c r="L371"/>
  <c r="J371"/>
  <c r="I371"/>
  <c r="H371"/>
  <c r="G371"/>
  <c r="F371"/>
  <c r="B365"/>
  <c r="A365"/>
  <c r="J364"/>
  <c r="I364"/>
  <c r="H364"/>
  <c r="G364"/>
  <c r="F364"/>
  <c r="B358"/>
  <c r="A358"/>
  <c r="J357"/>
  <c r="I357"/>
  <c r="H357"/>
  <c r="G357"/>
  <c r="F357"/>
  <c r="B351"/>
  <c r="A351"/>
  <c r="J350"/>
  <c r="I350"/>
  <c r="H350"/>
  <c r="G350"/>
  <c r="F350"/>
  <c r="B346"/>
  <c r="A346"/>
  <c r="J345"/>
  <c r="I345"/>
  <c r="H345"/>
  <c r="G345"/>
  <c r="F345"/>
  <c r="B336"/>
  <c r="A336"/>
  <c r="J335"/>
  <c r="I335"/>
  <c r="H335"/>
  <c r="G335"/>
  <c r="F335"/>
  <c r="B332"/>
  <c r="A332"/>
  <c r="L331"/>
  <c r="J331"/>
  <c r="I331"/>
  <c r="H331"/>
  <c r="G331"/>
  <c r="F331"/>
  <c r="B325"/>
  <c r="A325"/>
  <c r="J324"/>
  <c r="I324"/>
  <c r="H324"/>
  <c r="G324"/>
  <c r="F324"/>
  <c r="B318"/>
  <c r="A318"/>
  <c r="J317"/>
  <c r="I317"/>
  <c r="H317"/>
  <c r="G317"/>
  <c r="F317"/>
  <c r="B311"/>
  <c r="A311"/>
  <c r="J310"/>
  <c r="I310"/>
  <c r="H310"/>
  <c r="G310"/>
  <c r="F310"/>
  <c r="B306"/>
  <c r="A306"/>
  <c r="J305"/>
  <c r="I305"/>
  <c r="H305"/>
  <c r="G305"/>
  <c r="F305"/>
  <c r="B296"/>
  <c r="A296"/>
  <c r="J295"/>
  <c r="I295"/>
  <c r="H295"/>
  <c r="G295"/>
  <c r="F295"/>
  <c r="B292"/>
  <c r="A292"/>
  <c r="L291"/>
  <c r="J291"/>
  <c r="I291"/>
  <c r="F291"/>
  <c r="B285"/>
  <c r="A285"/>
  <c r="J284"/>
  <c r="I284"/>
  <c r="H284"/>
  <c r="G284"/>
  <c r="F284"/>
  <c r="B278"/>
  <c r="A278"/>
  <c r="J277"/>
  <c r="I277"/>
  <c r="H277"/>
  <c r="G277"/>
  <c r="F277"/>
  <c r="B271"/>
  <c r="A271"/>
  <c r="J270"/>
  <c r="I270"/>
  <c r="H270"/>
  <c r="G270"/>
  <c r="F270"/>
  <c r="B266"/>
  <c r="A266"/>
  <c r="J265"/>
  <c r="I265"/>
  <c r="H265"/>
  <c r="G265"/>
  <c r="F265"/>
  <c r="B256"/>
  <c r="A256"/>
  <c r="J255"/>
  <c r="I255"/>
  <c r="H255"/>
  <c r="G255"/>
  <c r="F255"/>
  <c r="B252"/>
  <c r="A252"/>
  <c r="L251"/>
  <c r="J251"/>
  <c r="I251"/>
  <c r="H251"/>
  <c r="G251"/>
  <c r="F251"/>
  <c r="B245"/>
  <c r="A245"/>
  <c r="J244"/>
  <c r="I244"/>
  <c r="H244"/>
  <c r="G244"/>
  <c r="F244"/>
  <c r="B238"/>
  <c r="A238"/>
  <c r="J237"/>
  <c r="I237"/>
  <c r="H237"/>
  <c r="G237"/>
  <c r="F237"/>
  <c r="B231"/>
  <c r="A231"/>
  <c r="J230"/>
  <c r="I230"/>
  <c r="H230"/>
  <c r="G230"/>
  <c r="F230"/>
  <c r="B226"/>
  <c r="A226"/>
  <c r="J225"/>
  <c r="I225"/>
  <c r="H225"/>
  <c r="G225"/>
  <c r="F225"/>
  <c r="B216"/>
  <c r="A216"/>
  <c r="J215"/>
  <c r="I215"/>
  <c r="H215"/>
  <c r="G215"/>
  <c r="F215"/>
  <c r="B212"/>
  <c r="A212"/>
  <c r="L211"/>
  <c r="J211"/>
  <c r="I211"/>
  <c r="H211"/>
  <c r="G211"/>
  <c r="F211"/>
  <c r="B205"/>
  <c r="A205"/>
  <c r="J204"/>
  <c r="I204"/>
  <c r="H204"/>
  <c r="G204"/>
  <c r="F204"/>
  <c r="B198"/>
  <c r="A198"/>
  <c r="J197"/>
  <c r="I197"/>
  <c r="H197"/>
  <c r="G197"/>
  <c r="F197"/>
  <c r="B191"/>
  <c r="A191"/>
  <c r="J190"/>
  <c r="I190"/>
  <c r="H190"/>
  <c r="G190"/>
  <c r="F190"/>
  <c r="B186"/>
  <c r="A186"/>
  <c r="J185"/>
  <c r="I185"/>
  <c r="H185"/>
  <c r="G185"/>
  <c r="F185"/>
  <c r="B176"/>
  <c r="A176"/>
  <c r="J175"/>
  <c r="I175"/>
  <c r="H175"/>
  <c r="G175"/>
  <c r="F175"/>
  <c r="B172"/>
  <c r="A172"/>
  <c r="L171"/>
  <c r="J171"/>
  <c r="I171"/>
  <c r="H171"/>
  <c r="F171"/>
  <c r="B165"/>
  <c r="A165"/>
  <c r="J164"/>
  <c r="I164"/>
  <c r="H164"/>
  <c r="G164"/>
  <c r="F164"/>
  <c r="B158"/>
  <c r="A158"/>
  <c r="J157"/>
  <c r="I157"/>
  <c r="H157"/>
  <c r="G157"/>
  <c r="F157"/>
  <c r="B151"/>
  <c r="A151"/>
  <c r="J150"/>
  <c r="I150"/>
  <c r="H150"/>
  <c r="G150"/>
  <c r="F150"/>
  <c r="B146"/>
  <c r="A146"/>
  <c r="J145"/>
  <c r="I145"/>
  <c r="H145"/>
  <c r="G145"/>
  <c r="F145"/>
  <c r="B136"/>
  <c r="A136"/>
  <c r="J135"/>
  <c r="I135"/>
  <c r="H135"/>
  <c r="G135"/>
  <c r="F135"/>
  <c r="B132"/>
  <c r="A132"/>
  <c r="L131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1"/>
  <c r="A111"/>
  <c r="J110"/>
  <c r="I110"/>
  <c r="H110"/>
  <c r="G110"/>
  <c r="F110"/>
  <c r="B106"/>
  <c r="A106"/>
  <c r="J105"/>
  <c r="I105"/>
  <c r="H105"/>
  <c r="G105"/>
  <c r="F105"/>
  <c r="B96"/>
  <c r="A96"/>
  <c r="J95"/>
  <c r="I95"/>
  <c r="H95"/>
  <c r="G95"/>
  <c r="F95"/>
  <c r="B92"/>
  <c r="A92"/>
  <c r="J91"/>
  <c r="I91"/>
  <c r="H91"/>
  <c r="G91"/>
  <c r="F91"/>
  <c r="B85"/>
  <c r="A85"/>
  <c r="J84"/>
  <c r="I84"/>
  <c r="H84"/>
  <c r="G84"/>
  <c r="F84"/>
  <c r="B78"/>
  <c r="A78"/>
  <c r="J77"/>
  <c r="I77"/>
  <c r="H77"/>
  <c r="G77"/>
  <c r="F77"/>
  <c r="B71"/>
  <c r="A71"/>
  <c r="J70"/>
  <c r="I70"/>
  <c r="H70"/>
  <c r="G70"/>
  <c r="F70"/>
  <c r="B66"/>
  <c r="A66"/>
  <c r="J65"/>
  <c r="I65"/>
  <c r="H65"/>
  <c r="G65"/>
  <c r="F65"/>
  <c r="B56"/>
  <c r="A56"/>
  <c r="J55"/>
  <c r="I55"/>
  <c r="H55"/>
  <c r="G55"/>
  <c r="F55"/>
  <c r="B52"/>
  <c r="A52"/>
  <c r="L51"/>
  <c r="J51"/>
  <c r="I51"/>
  <c r="H51"/>
  <c r="G51"/>
  <c r="F51"/>
  <c r="B45"/>
  <c r="A45"/>
  <c r="J44"/>
  <c r="I44"/>
  <c r="H44"/>
  <c r="G44"/>
  <c r="F44"/>
  <c r="B38"/>
  <c r="A38"/>
  <c r="J37"/>
  <c r="I37"/>
  <c r="H37"/>
  <c r="G37"/>
  <c r="F37"/>
  <c r="B31"/>
  <c r="A31"/>
  <c r="J30"/>
  <c r="I30"/>
  <c r="H30"/>
  <c r="G30"/>
  <c r="F30"/>
  <c r="B26"/>
  <c r="A26"/>
  <c r="J25"/>
  <c r="I25"/>
  <c r="H25"/>
  <c r="G25"/>
  <c r="F25"/>
  <c r="B16"/>
  <c r="A16"/>
  <c r="J15"/>
  <c r="I15"/>
  <c r="H15"/>
  <c r="G15"/>
  <c r="F15"/>
  <c r="B12"/>
  <c r="A12"/>
  <c r="F45" l="1"/>
  <c r="F245"/>
  <c r="H405"/>
  <c r="J485"/>
  <c r="I405"/>
  <c r="F445"/>
  <c r="H245"/>
  <c r="J285"/>
  <c r="G325"/>
  <c r="H45"/>
  <c r="J125"/>
  <c r="G165"/>
  <c r="I245"/>
  <c r="H325"/>
  <c r="G445"/>
  <c r="I485"/>
  <c r="G45"/>
  <c r="F165"/>
  <c r="J405"/>
  <c r="I45"/>
  <c r="F85"/>
  <c r="H165"/>
  <c r="J245"/>
  <c r="I325"/>
  <c r="F365"/>
  <c r="H445"/>
  <c r="I445"/>
  <c r="F485"/>
  <c r="I165"/>
  <c r="J325"/>
  <c r="H85"/>
  <c r="J165"/>
  <c r="G205"/>
  <c r="F285"/>
  <c r="H365"/>
  <c r="J445"/>
  <c r="G485"/>
  <c r="J45"/>
  <c r="F205"/>
  <c r="G365"/>
  <c r="I85"/>
  <c r="F125"/>
  <c r="H205"/>
  <c r="G285"/>
  <c r="I365"/>
  <c r="F405"/>
  <c r="H485"/>
  <c r="G85"/>
  <c r="J85"/>
  <c r="G125"/>
  <c r="I205"/>
  <c r="H285"/>
  <c r="J365"/>
  <c r="G405"/>
  <c r="H125"/>
  <c r="J205"/>
  <c r="G245"/>
  <c r="I285"/>
  <c r="F325"/>
  <c r="I125"/>
  <c r="I486" l="1"/>
  <c r="J486"/>
  <c r="H486"/>
  <c r="G486"/>
  <c r="F486"/>
  <c r="L324"/>
  <c r="L215"/>
  <c r="L245"/>
  <c r="L385"/>
  <c r="L390"/>
  <c r="L430"/>
  <c r="L425"/>
  <c r="L157"/>
  <c r="L125"/>
  <c r="L95"/>
  <c r="L325"/>
  <c r="L295"/>
  <c r="L265"/>
  <c r="L270"/>
  <c r="L415"/>
  <c r="L445"/>
  <c r="L205"/>
  <c r="L175"/>
  <c r="L105"/>
  <c r="L110"/>
  <c r="L225"/>
  <c r="L230"/>
  <c r="L310"/>
  <c r="L305"/>
  <c r="L150"/>
  <c r="L145"/>
  <c r="L65"/>
  <c r="L70"/>
  <c r="L85"/>
  <c r="L55"/>
  <c r="L485"/>
  <c r="L455"/>
  <c r="L465"/>
  <c r="L470"/>
  <c r="L30"/>
  <c r="L25"/>
  <c r="L444"/>
  <c r="L117"/>
  <c r="L397"/>
  <c r="L350"/>
  <c r="L345"/>
  <c r="L285"/>
  <c r="L255"/>
  <c r="L185"/>
  <c r="L190"/>
  <c r="L375"/>
  <c r="L405"/>
  <c r="L365"/>
  <c r="L335"/>
  <c r="L135"/>
  <c r="L165"/>
  <c r="L124"/>
  <c r="L37"/>
  <c r="L357"/>
  <c r="L277"/>
  <c r="L77"/>
  <c r="L204"/>
  <c r="L437"/>
  <c r="L284"/>
  <c r="L237"/>
  <c r="L197"/>
  <c r="L164"/>
  <c r="L317"/>
  <c r="L364"/>
  <c r="L15"/>
  <c r="L45"/>
  <c r="L486"/>
  <c r="L44"/>
  <c r="L84"/>
  <c r="L477"/>
  <c r="L404"/>
  <c r="L484"/>
  <c r="L244"/>
</calcChain>
</file>

<file path=xl/sharedStrings.xml><?xml version="1.0" encoding="utf-8"?>
<sst xmlns="http://schemas.openxmlformats.org/spreadsheetml/2006/main" count="569" uniqueCount="117">
  <si>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</si>
  <si>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</si>
  <si>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</si>
  <si>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</si>
  <si>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</si>
  <si>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</si>
  <si>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</si>
  <si>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</si>
  <si>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</si>
  <si>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</si>
  <si>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</si>
  <si>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</si>
  <si>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</si>
  <si>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</si>
  <si>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</si>
  <si>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</si>
  <si>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</si>
  <si>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</si>
  <si>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</si>
  <si>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</si>
  <si>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</si>
  <si>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</si>
  <si>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</si>
  <si>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</si>
  <si>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</si>
  <si>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</si>
  <si>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</si>
  <si>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</si>
  <si>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</si>
  <si>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</si>
  <si>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</si>
  <si>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</si>
  <si>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</si>
  <si>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</si>
  <si>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</si>
  <si>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</si>
  <si>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</si>
  <si>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</si>
  <si>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</si>
  <si>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</si>
  <si>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</si>
  <si>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</si>
  <si>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</si>
  <si>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</si>
  <si>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</si>
  <si>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 средняя общеобразовательная школа №3 имени Тази Гиззата г.Агрыз</t>
  </si>
  <si>
    <t>чай полусладкий</t>
  </si>
  <si>
    <t>№289/2017 ДеЛи</t>
  </si>
  <si>
    <t>яблоки</t>
  </si>
  <si>
    <t>№338</t>
  </si>
  <si>
    <t>№13</t>
  </si>
  <si>
    <t>хлеб пшеничный</t>
  </si>
  <si>
    <t>хлеб ржаной</t>
  </si>
  <si>
    <t>№1</t>
  </si>
  <si>
    <t>гор. напиток</t>
  </si>
  <si>
    <t>салат</t>
  </si>
  <si>
    <t>Чай полусладкийс молоком</t>
  </si>
  <si>
    <t>№26,173</t>
  </si>
  <si>
    <t>Рагу из птицы</t>
  </si>
  <si>
    <t>Чай полусладкий с лимоном</t>
  </si>
  <si>
    <t>№377</t>
  </si>
  <si>
    <t>№290,203</t>
  </si>
  <si>
    <t>№203</t>
  </si>
  <si>
    <t>хлеб ржанной</t>
  </si>
  <si>
    <t>№1 ТТК</t>
  </si>
  <si>
    <t xml:space="preserve">хлеб </t>
  </si>
  <si>
    <t>Жаркое по домашнему с мясом птицы</t>
  </si>
  <si>
    <t>№259</t>
  </si>
  <si>
    <t>хлебпшеничный</t>
  </si>
  <si>
    <t>Салат</t>
  </si>
  <si>
    <t>Фрикадельки"Особые"с соусом томатным,каша гречневая вязкая</t>
  </si>
  <si>
    <t>ТТК9,№173</t>
  </si>
  <si>
    <t>ТТК-1</t>
  </si>
  <si>
    <t>Плов из птицы</t>
  </si>
  <si>
    <t>№291</t>
  </si>
  <si>
    <t>чай полусладкий с лимоном</t>
  </si>
  <si>
    <t>ТТК№6,№312</t>
  </si>
  <si>
    <t>№52</t>
  </si>
  <si>
    <t>Чай с лимоном полусладкий</t>
  </si>
  <si>
    <t>Гречка "Батыр" с мясом</t>
  </si>
  <si>
    <t>ТТК№20</t>
  </si>
  <si>
    <t>№22,312</t>
  </si>
  <si>
    <t>№47</t>
  </si>
  <si>
    <t>ТТК№338</t>
  </si>
  <si>
    <t>ТТК№17</t>
  </si>
  <si>
    <t>ТТК№34,№203</t>
  </si>
  <si>
    <t>ТТК№377</t>
  </si>
  <si>
    <t>№25</t>
  </si>
  <si>
    <t>№37,№174</t>
  </si>
  <si>
    <t>Котлеты"Татарские" с соусом томатным , каша пшенная вязкой с маслом</t>
  </si>
  <si>
    <t>Салат из свеклы отварной</t>
  </si>
  <si>
    <t>Макаронные изделия отварные,гуляшиз говядины</t>
  </si>
  <si>
    <t>Напиток из свежих яблок</t>
  </si>
  <si>
    <t xml:space="preserve">биточки"рябушка" с припущенными овощами(мексиканская смесь,картофельное пюре </t>
  </si>
  <si>
    <t>чай полусладкий с молоком</t>
  </si>
  <si>
    <t>Салатиз квашенной капусты</t>
  </si>
  <si>
    <t>пельмени мясные отварныее</t>
  </si>
  <si>
    <t>чай слимоном полусладкий</t>
  </si>
  <si>
    <t>салат из свеклы отварной</t>
  </si>
  <si>
    <t>мандарины</t>
  </si>
  <si>
    <t>кофейный напиток</t>
  </si>
  <si>
    <t>биточки рыбные  "Морячка"с соусом сметанным с луком, пюре картофельное</t>
  </si>
  <si>
    <t>Салат из квашенной капусты</t>
  </si>
  <si>
    <t>чай  полусладкий с лимоном</t>
  </si>
  <si>
    <t>Котлеты"крестьяские"с соусом томатным,макароны отварные</t>
  </si>
  <si>
    <t>Котлеты "любимые" с припущенными овощами(фасоль стручковая),каша ячневая вязкая с маслом</t>
  </si>
  <si>
    <t>салат "степной"</t>
  </si>
  <si>
    <t>№41</t>
  </si>
  <si>
    <t>салат"веснушка"</t>
  </si>
  <si>
    <t>ттк 390</t>
  </si>
  <si>
    <t>Салат из соленых огурцов с луком</t>
  </si>
  <si>
    <t>№21</t>
  </si>
  <si>
    <t>винегрет овощной "дары осени"</t>
  </si>
  <si>
    <t>№67</t>
  </si>
  <si>
    <t>салат из свеклы с яблоками</t>
  </si>
  <si>
    <t>№54</t>
  </si>
  <si>
    <t>слат из моркови припущенной с яблоками</t>
  </si>
</sst>
</file>

<file path=xl/styles.xml><?xml version="1.0" encoding="utf-8"?>
<styleSheet xmlns="http://schemas.openxmlformats.org/spreadsheetml/2006/main">
  <numFmts count="1">
    <numFmt numFmtId="164" formatCode="0.000"/>
  </numFmts>
  <fonts count="2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6" fillId="0" borderId="0"/>
  </cellStyleXfs>
  <cellXfs count="17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10" fillId="0" borderId="6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1" xfId="0" applyFont="1" applyBorder="1" applyAlignment="1">
      <alignment horizontal="center"/>
    </xf>
    <xf numFmtId="0" fontId="7" fillId="0" borderId="12" xfId="0" applyFont="1" applyBorder="1" applyAlignment="1">
      <alignment horizontal="center"/>
    </xf>
    <xf numFmtId="0" fontId="0" fillId="0" borderId="13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4" borderId="19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3" xfId="0" applyFont="1" applyFill="1" applyBorder="1" applyAlignment="1">
      <alignment vertical="top" wrapText="1"/>
    </xf>
    <xf numFmtId="0" fontId="7" fillId="4" borderId="3" xfId="0" applyFont="1" applyFill="1" applyBorder="1" applyAlignment="1">
      <alignment horizontal="center" vertical="top" wrapText="1"/>
    </xf>
    <xf numFmtId="0" fontId="7" fillId="4" borderId="22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/>
    </xf>
    <xf numFmtId="0" fontId="7" fillId="4" borderId="5" xfId="0" applyFont="1" applyFill="1" applyBorder="1" applyAlignment="1">
      <alignment vertical="top" wrapText="1"/>
    </xf>
    <xf numFmtId="0" fontId="7" fillId="4" borderId="5" xfId="0" applyFont="1" applyFill="1" applyBorder="1" applyAlignment="1">
      <alignment horizontal="center" vertical="top" wrapText="1"/>
    </xf>
    <xf numFmtId="0" fontId="7" fillId="4" borderId="23" xfId="0" applyFont="1" applyFill="1" applyBorder="1" applyAlignment="1">
      <alignment horizontal="center" vertical="top" wrapText="1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4" fillId="0" borderId="13" xfId="0" applyFont="1" applyBorder="1" applyAlignment="1">
      <alignment horizontal="center" vertical="center" wrapText="1"/>
    </xf>
    <xf numFmtId="0" fontId="14" fillId="0" borderId="27" xfId="0" applyFont="1" applyBorder="1" applyAlignment="1">
      <alignment horizontal="center" vertical="center" wrapText="1"/>
    </xf>
    <xf numFmtId="164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alignment horizontal="right"/>
      <protection locked="0"/>
    </xf>
    <xf numFmtId="2" fontId="0" fillId="5" borderId="1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protection locked="0"/>
    </xf>
    <xf numFmtId="0" fontId="7" fillId="0" borderId="4" xfId="0" applyFont="1" applyBorder="1" applyAlignment="1">
      <alignment vertical="top" wrapText="1"/>
    </xf>
    <xf numFmtId="0" fontId="7" fillId="0" borderId="4" xfId="0" applyFont="1" applyBorder="1" applyAlignment="1">
      <alignment horizontal="center" vertical="top" wrapText="1"/>
    </xf>
    <xf numFmtId="0" fontId="7" fillId="0" borderId="28" xfId="0" applyFont="1" applyBorder="1" applyAlignment="1">
      <alignment horizontal="center" vertical="top" wrapText="1"/>
    </xf>
    <xf numFmtId="2" fontId="0" fillId="5" borderId="16" xfId="0" applyNumberFormat="1" applyFill="1" applyBorder="1" applyAlignment="1" applyProtection="1">
      <alignment horizontal="right"/>
      <protection locked="0"/>
    </xf>
    <xf numFmtId="2" fontId="0" fillId="5" borderId="16" xfId="0" applyNumberFormat="1" applyFill="1" applyBorder="1" applyAlignment="1" applyProtection="1">
      <alignment horizontal="right" vertical="center"/>
      <protection locked="0"/>
    </xf>
    <xf numFmtId="2" fontId="17" fillId="5" borderId="2" xfId="0" applyNumberFormat="1" applyFont="1" applyFill="1" applyBorder="1" applyAlignment="1" applyProtection="1">
      <alignment horizontal="right"/>
      <protection locked="0"/>
    </xf>
    <xf numFmtId="2" fontId="0" fillId="5" borderId="28" xfId="0" applyNumberFormat="1" applyFill="1" applyBorder="1" applyAlignment="1" applyProtection="1">
      <alignment horizontal="right" vertical="center"/>
      <protection locked="0"/>
    </xf>
    <xf numFmtId="0" fontId="7" fillId="0" borderId="2" xfId="0" applyFont="1" applyBorder="1" applyAlignment="1">
      <alignment horizontal="right" vertical="top" wrapText="1"/>
    </xf>
    <xf numFmtId="12" fontId="0" fillId="5" borderId="1" xfId="0" applyNumberFormat="1" applyFill="1" applyBorder="1" applyProtection="1">
      <protection locked="0"/>
    </xf>
    <xf numFmtId="12" fontId="0" fillId="5" borderId="2" xfId="0" applyNumberFormat="1" applyFill="1" applyBorder="1" applyProtection="1">
      <protection locked="0"/>
    </xf>
    <xf numFmtId="12" fontId="0" fillId="5" borderId="2" xfId="0" applyNumberFormat="1" applyFill="1" applyBorder="1" applyAlignment="1" applyProtection="1">
      <alignment horizontal="right"/>
      <protection locked="0"/>
    </xf>
    <xf numFmtId="12" fontId="0" fillId="5" borderId="4" xfId="0" applyNumberFormat="1" applyFill="1" applyBorder="1" applyProtection="1">
      <protection locked="0"/>
    </xf>
    <xf numFmtId="0" fontId="0" fillId="0" borderId="29" xfId="0" applyBorder="1"/>
    <xf numFmtId="12" fontId="7" fillId="0" borderId="2" xfId="0" applyNumberFormat="1" applyFont="1" applyBorder="1" applyAlignment="1">
      <alignment horizontal="center" vertical="top" wrapText="1"/>
    </xf>
    <xf numFmtId="2" fontId="7" fillId="0" borderId="2" xfId="0" applyNumberFormat="1" applyFont="1" applyBorder="1" applyAlignment="1">
      <alignment horizontal="center" vertical="top" wrapText="1"/>
    </xf>
    <xf numFmtId="0" fontId="18" fillId="5" borderId="2" xfId="0" applyFont="1" applyFill="1" applyBorder="1" applyAlignment="1" applyProtection="1">
      <alignment wrapText="1"/>
      <protection locked="0"/>
    </xf>
    <xf numFmtId="12" fontId="18" fillId="5" borderId="2" xfId="0" applyNumberFormat="1" applyFont="1" applyFill="1" applyBorder="1" applyProtection="1">
      <protection locked="0"/>
    </xf>
    <xf numFmtId="2" fontId="18" fillId="5" borderId="2" xfId="0" applyNumberFormat="1" applyFon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0" fillId="6" borderId="1" xfId="0" applyFill="1" applyBorder="1"/>
    <xf numFmtId="2" fontId="0" fillId="5" borderId="4" xfId="0" applyNumberFormat="1" applyFill="1" applyBorder="1" applyAlignment="1" applyProtection="1">
      <alignment horizontal="right"/>
      <protection locked="0"/>
    </xf>
    <xf numFmtId="12" fontId="0" fillId="5" borderId="1" xfId="0" applyNumberFormat="1" applyFill="1" applyBorder="1" applyAlignment="1" applyProtection="1">
      <alignment horizontal="right"/>
      <protection locked="0"/>
    </xf>
    <xf numFmtId="0" fontId="18" fillId="0" borderId="1" xfId="0" applyFont="1" applyBorder="1"/>
    <xf numFmtId="0" fontId="18" fillId="0" borderId="2" xfId="0" applyFont="1" applyBorder="1"/>
    <xf numFmtId="12" fontId="18" fillId="5" borderId="2" xfId="0" applyNumberFormat="1" applyFont="1" applyFill="1" applyBorder="1" applyAlignment="1" applyProtection="1">
      <alignment horizontal="right"/>
      <protection locked="0"/>
    </xf>
    <xf numFmtId="12" fontId="18" fillId="5" borderId="1" xfId="0" applyNumberFormat="1" applyFont="1" applyFill="1" applyBorder="1" applyAlignment="1" applyProtection="1">
      <alignment horizontal="right"/>
      <protection locked="0"/>
    </xf>
    <xf numFmtId="2" fontId="18" fillId="5" borderId="1" xfId="0" applyNumberFormat="1" applyFont="1" applyFill="1" applyBorder="1" applyProtection="1">
      <protection locked="0"/>
    </xf>
    <xf numFmtId="2" fontId="18" fillId="5" borderId="2" xfId="0" applyNumberFormat="1" applyFont="1" applyFill="1" applyBorder="1" applyAlignment="1" applyProtection="1">
      <protection locked="0"/>
    </xf>
    <xf numFmtId="0" fontId="18" fillId="5" borderId="2" xfId="0" applyFont="1" applyFill="1" applyBorder="1" applyProtection="1">
      <protection locked="0"/>
    </xf>
    <xf numFmtId="0" fontId="18" fillId="5" borderId="3" xfId="0" applyFont="1" applyFill="1" applyBorder="1" applyProtection="1">
      <protection locked="0"/>
    </xf>
    <xf numFmtId="0" fontId="21" fillId="5" borderId="3" xfId="0" applyFont="1" applyFill="1" applyBorder="1" applyProtection="1">
      <protection locked="0"/>
    </xf>
    <xf numFmtId="12" fontId="0" fillId="5" borderId="4" xfId="0" applyNumberFormat="1" applyFill="1" applyBorder="1" applyAlignment="1" applyProtection="1">
      <alignment horizontal="right"/>
      <protection locked="0"/>
    </xf>
    <xf numFmtId="12" fontId="0" fillId="5" borderId="5" xfId="0" applyNumberFormat="1" applyFill="1" applyBorder="1" applyAlignment="1" applyProtection="1">
      <alignment horizontal="right"/>
      <protection locked="0"/>
    </xf>
    <xf numFmtId="2" fontId="0" fillId="5" borderId="5" xfId="0" applyNumberFormat="1" applyFill="1" applyBorder="1" applyAlignment="1" applyProtection="1">
      <alignment horizontal="right"/>
      <protection locked="0"/>
    </xf>
    <xf numFmtId="2" fontId="0" fillId="5" borderId="23" xfId="0" applyNumberFormat="1" applyFill="1" applyBorder="1" applyAlignment="1" applyProtection="1">
      <alignment horizontal="right" vertical="center"/>
      <protection locked="0"/>
    </xf>
    <xf numFmtId="2" fontId="0" fillId="5" borderId="23" xfId="0" applyNumberFormat="1" applyFill="1" applyBorder="1" applyAlignment="1" applyProtection="1">
      <alignment horizontal="right"/>
      <protection locked="0"/>
    </xf>
    <xf numFmtId="12" fontId="0" fillId="5" borderId="2" xfId="0" applyNumberFormat="1" applyFill="1" applyBorder="1" applyAlignment="1" applyProtection="1">
      <alignment horizontal="right" vertical="center"/>
      <protection locked="0"/>
    </xf>
    <xf numFmtId="164" fontId="18" fillId="5" borderId="2" xfId="0" applyNumberFormat="1" applyFont="1" applyFill="1" applyBorder="1" applyProtection="1">
      <protection locked="0"/>
    </xf>
    <xf numFmtId="2" fontId="5" fillId="5" borderId="2" xfId="0" applyNumberFormat="1" applyFont="1" applyFill="1" applyBorder="1" applyAlignment="1" applyProtection="1">
      <alignment wrapText="1"/>
      <protection locked="0"/>
    </xf>
    <xf numFmtId="164" fontId="18" fillId="5" borderId="2" xfId="0" applyNumberFormat="1" applyFont="1" applyFill="1" applyBorder="1" applyAlignment="1" applyProtection="1">
      <alignment horizontal="right"/>
      <protection locked="0"/>
    </xf>
    <xf numFmtId="164" fontId="18" fillId="5" borderId="24" xfId="0" applyNumberFormat="1" applyFont="1" applyFill="1" applyBorder="1" applyAlignment="1" applyProtection="1">
      <alignment horizontal="right"/>
      <protection locked="0"/>
    </xf>
    <xf numFmtId="0" fontId="5" fillId="5" borderId="2" xfId="0" applyFon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" xfId="0" applyNumberFormat="1" applyFill="1" applyBorder="1" applyAlignment="1" applyProtection="1">
      <alignment horizontal="right"/>
      <protection locked="0"/>
    </xf>
    <xf numFmtId="164" fontId="0" fillId="5" borderId="16" xfId="0" applyNumberFormat="1" applyFill="1" applyBorder="1" applyAlignment="1" applyProtection="1">
      <alignment horizontal="right"/>
      <protection locked="0"/>
    </xf>
    <xf numFmtId="164" fontId="0" fillId="5" borderId="14" xfId="0" applyNumberFormat="1" applyFill="1" applyBorder="1" applyAlignment="1" applyProtection="1">
      <alignment horizontal="right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5" fillId="5" borderId="2" xfId="0" applyFont="1" applyFill="1" applyBorder="1" applyAlignment="1" applyProtection="1">
      <alignment wrapText="1"/>
      <protection locked="0"/>
    </xf>
    <xf numFmtId="0" fontId="5" fillId="5" borderId="1" xfId="0" applyFont="1" applyFill="1" applyBorder="1" applyProtection="1">
      <protection locked="0"/>
    </xf>
    <xf numFmtId="0" fontId="5" fillId="5" borderId="4" xfId="0" applyFont="1" applyFill="1" applyBorder="1" applyProtection="1">
      <protection locked="0"/>
    </xf>
    <xf numFmtId="164" fontId="0" fillId="5" borderId="16" xfId="0" applyNumberFormat="1" applyFill="1" applyBorder="1" applyProtection="1">
      <protection locked="0"/>
    </xf>
    <xf numFmtId="164" fontId="0" fillId="5" borderId="14" xfId="0" applyNumberFormat="1" applyFill="1" applyBorder="1" applyProtection="1">
      <protection locked="0"/>
    </xf>
    <xf numFmtId="0" fontId="5" fillId="5" borderId="4" xfId="0" applyFont="1" applyFill="1" applyBorder="1" applyAlignment="1" applyProtection="1">
      <alignment wrapText="1"/>
      <protection locked="0"/>
    </xf>
    <xf numFmtId="164" fontId="0" fillId="5" borderId="4" xfId="0" applyNumberFormat="1" applyFill="1" applyBorder="1" applyAlignment="1" applyProtection="1">
      <alignment horizontal="right"/>
      <protection locked="0"/>
    </xf>
    <xf numFmtId="164" fontId="0" fillId="5" borderId="28" xfId="0" applyNumberFormat="1" applyFill="1" applyBorder="1" applyAlignment="1" applyProtection="1">
      <alignment horizontal="right"/>
      <protection locked="0"/>
    </xf>
    <xf numFmtId="164" fontId="0" fillId="5" borderId="4" xfId="0" applyNumberFormat="1" applyFill="1" applyBorder="1" applyProtection="1">
      <protection locked="0"/>
    </xf>
    <xf numFmtId="0" fontId="5" fillId="0" borderId="2" xfId="0" applyFont="1" applyBorder="1"/>
    <xf numFmtId="164" fontId="19" fillId="5" borderId="2" xfId="0" applyNumberFormat="1" applyFont="1" applyFill="1" applyBorder="1" applyProtection="1">
      <protection locked="0"/>
    </xf>
    <xf numFmtId="164" fontId="19" fillId="5" borderId="16" xfId="0" applyNumberFormat="1" applyFont="1" applyFill="1" applyBorder="1" applyProtection="1"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164" fontId="18" fillId="5" borderId="16" xfId="0" applyNumberFormat="1" applyFont="1" applyFill="1" applyBorder="1" applyProtection="1">
      <protection locked="0"/>
    </xf>
    <xf numFmtId="164" fontId="20" fillId="5" borderId="2" xfId="0" applyNumberFormat="1" applyFont="1" applyFill="1" applyBorder="1" applyProtection="1">
      <protection locked="0"/>
    </xf>
    <xf numFmtId="164" fontId="20" fillId="5" borderId="16" xfId="0" applyNumberFormat="1" applyFont="1" applyFill="1" applyBorder="1" applyProtection="1">
      <protection locked="0"/>
    </xf>
    <xf numFmtId="164" fontId="18" fillId="5" borderId="1" xfId="0" applyNumberFormat="1" applyFont="1" applyFill="1" applyBorder="1" applyProtection="1">
      <protection locked="0"/>
    </xf>
    <xf numFmtId="164" fontId="18" fillId="5" borderId="14" xfId="0" applyNumberFormat="1" applyFont="1" applyFill="1" applyBorder="1" applyProtection="1">
      <protection locked="0"/>
    </xf>
    <xf numFmtId="2" fontId="18" fillId="5" borderId="2" xfId="0" applyNumberFormat="1" applyFont="1" applyFill="1" applyBorder="1" applyAlignment="1" applyProtection="1">
      <alignment wrapText="1"/>
      <protection locked="0"/>
    </xf>
    <xf numFmtId="0" fontId="22" fillId="0" borderId="2" xfId="0" applyFont="1" applyBorder="1" applyAlignment="1">
      <alignment vertical="top" wrapText="1"/>
    </xf>
    <xf numFmtId="0" fontId="22" fillId="5" borderId="2" xfId="0" applyFont="1" applyFill="1" applyBorder="1" applyAlignment="1" applyProtection="1">
      <alignment wrapText="1"/>
      <protection locked="0"/>
    </xf>
    <xf numFmtId="164" fontId="18" fillId="5" borderId="16" xfId="0" applyNumberFormat="1" applyFont="1" applyFill="1" applyBorder="1" applyAlignment="1" applyProtection="1">
      <alignment horizontal="right"/>
      <protection locked="0"/>
    </xf>
    <xf numFmtId="164" fontId="18" fillId="5" borderId="3" xfId="0" applyNumberFormat="1" applyFont="1" applyFill="1" applyBorder="1" applyProtection="1">
      <protection locked="0"/>
    </xf>
    <xf numFmtId="164" fontId="18" fillId="5" borderId="4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5" fillId="7" borderId="2" xfId="0" applyFont="1" applyFill="1" applyBorder="1"/>
    <xf numFmtId="0" fontId="0" fillId="5" borderId="2" xfId="0" applyFill="1" applyBorder="1" applyAlignment="1" applyProtection="1">
      <alignment horizontal="left"/>
      <protection locked="0"/>
    </xf>
    <xf numFmtId="164" fontId="0" fillId="5" borderId="5" xfId="0" applyNumberFormat="1" applyFill="1" applyBorder="1" applyAlignment="1" applyProtection="1">
      <alignment horizontal="right"/>
      <protection locked="0"/>
    </xf>
    <xf numFmtId="164" fontId="0" fillId="5" borderId="23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 vertical="center"/>
      <protection locked="0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5" borderId="4" xfId="0" applyNumberFormat="1" applyFill="1" applyBorder="1" applyAlignment="1" applyProtection="1">
      <alignment horizontal="right" vertical="center"/>
      <protection locked="0"/>
    </xf>
    <xf numFmtId="164" fontId="0" fillId="5" borderId="28" xfId="0" applyNumberFormat="1" applyFill="1" applyBorder="1" applyAlignment="1" applyProtection="1">
      <alignment horizontal="right" vertical="center"/>
      <protection locked="0"/>
    </xf>
    <xf numFmtId="164" fontId="7" fillId="0" borderId="4" xfId="0" applyNumberFormat="1" applyFont="1" applyBorder="1" applyAlignment="1">
      <alignment horizontal="center" vertical="top" wrapText="1"/>
    </xf>
    <xf numFmtId="0" fontId="4" fillId="0" borderId="4" xfId="0" applyFont="1" applyBorder="1"/>
    <xf numFmtId="0" fontId="3" fillId="5" borderId="2" xfId="0" applyFont="1" applyFill="1" applyBorder="1" applyProtection="1">
      <protection locked="0"/>
    </xf>
    <xf numFmtId="0" fontId="3" fillId="0" borderId="2" xfId="0" applyFont="1" applyBorder="1"/>
    <xf numFmtId="164" fontId="3" fillId="5" borderId="4" xfId="0" applyNumberFormat="1" applyFont="1" applyFill="1" applyBorder="1" applyProtection="1">
      <protection locked="0"/>
    </xf>
    <xf numFmtId="0" fontId="3" fillId="7" borderId="2" xfId="0" applyFont="1" applyFill="1" applyBorder="1"/>
    <xf numFmtId="164" fontId="3" fillId="5" borderId="1" xfId="0" applyNumberFormat="1" applyFont="1" applyFill="1" applyBorder="1" applyProtection="1">
      <protection locked="0"/>
    </xf>
    <xf numFmtId="0" fontId="3" fillId="5" borderId="4" xfId="0" applyFont="1" applyFill="1" applyBorder="1" applyProtection="1"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4" xfId="0" applyFont="1" applyFill="1" applyBorder="1" applyAlignment="1" applyProtection="1">
      <alignment wrapText="1"/>
      <protection locked="0"/>
    </xf>
    <xf numFmtId="0" fontId="17" fillId="0" borderId="4" xfId="0" applyFont="1" applyBorder="1"/>
    <xf numFmtId="0" fontId="2" fillId="5" borderId="5" xfId="0" applyFont="1" applyFill="1" applyBorder="1" applyAlignment="1" applyProtection="1">
      <alignment wrapText="1"/>
      <protection locked="0"/>
    </xf>
    <xf numFmtId="0" fontId="17" fillId="6" borderId="13" xfId="0" applyFont="1" applyFill="1" applyBorder="1"/>
    <xf numFmtId="0" fontId="2" fillId="5" borderId="2" xfId="0" applyFont="1" applyFill="1" applyBorder="1" applyAlignment="1" applyProtection="1">
      <alignment vertical="center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5" borderId="2" xfId="0" applyFont="1" applyFill="1" applyBorder="1" applyProtection="1">
      <protection locked="0"/>
    </xf>
    <xf numFmtId="0" fontId="1" fillId="5" borderId="4" xfId="0" applyFont="1" applyFill="1" applyBorder="1" applyAlignment="1" applyProtection="1">
      <alignment wrapText="1"/>
      <protection locked="0"/>
    </xf>
    <xf numFmtId="0" fontId="1" fillId="5" borderId="5" xfId="0" applyFont="1" applyFill="1" applyBorder="1" applyAlignment="1" applyProtection="1">
      <alignment wrapText="1"/>
      <protection locked="0"/>
    </xf>
    <xf numFmtId="0" fontId="1" fillId="5" borderId="3" xfId="0" applyFont="1" applyFill="1" applyBorder="1" applyProtection="1"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0" fillId="5" borderId="24" xfId="0" applyFill="1" applyBorder="1" applyAlignment="1" applyProtection="1">
      <protection locked="0"/>
    </xf>
    <xf numFmtId="0" fontId="0" fillId="5" borderId="25" xfId="0" applyFill="1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4" borderId="20" xfId="0" applyFont="1" applyFill="1" applyBorder="1" applyAlignment="1">
      <alignment horizontal="center" vertical="center" wrapText="1"/>
    </xf>
    <xf numFmtId="0" fontId="6" fillId="4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6"/>
  <sheetViews>
    <sheetView tabSelected="1" zoomScale="130" zoomScaleNormal="130" workbookViewId="0">
      <pane xSplit="4" ySplit="5" topLeftCell="E198" activePane="bottomRight" state="frozen"/>
      <selection pane="topRight" activeCell="E1" sqref="E1"/>
      <selection pane="bottomLeft" activeCell="A6" sqref="A6"/>
      <selection pane="bottomRight" activeCell="E210" sqref="E210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7.109375" style="2" customWidth="1"/>
    <col min="6" max="6" width="9.33203125" style="2" customWidth="1"/>
    <col min="7" max="7" width="10" style="2" customWidth="1"/>
    <col min="8" max="8" width="7.5546875" style="2" customWidth="1"/>
    <col min="9" max="10" width="8.109375" style="2" customWidth="1"/>
    <col min="11" max="11" width="20" style="2" customWidth="1"/>
    <col min="12" max="16384" width="9.109375" style="2"/>
  </cols>
  <sheetData>
    <row r="1" spans="1:12" ht="14.4">
      <c r="A1" s="1" t="s">
        <v>7</v>
      </c>
      <c r="C1" s="166" t="s">
        <v>45</v>
      </c>
      <c r="D1" s="167"/>
      <c r="E1" s="168"/>
      <c r="F1" s="13" t="s">
        <v>16</v>
      </c>
      <c r="G1" s="2" t="s">
        <v>17</v>
      </c>
      <c r="H1" s="169"/>
      <c r="I1" s="169"/>
      <c r="J1" s="169"/>
      <c r="K1" s="169"/>
    </row>
    <row r="2" spans="1:12" ht="17.399999999999999">
      <c r="A2" s="41" t="s">
        <v>6</v>
      </c>
      <c r="C2" s="2"/>
      <c r="G2" s="2" t="s">
        <v>18</v>
      </c>
      <c r="H2" s="169"/>
      <c r="I2" s="169"/>
      <c r="J2" s="169"/>
      <c r="K2" s="169"/>
    </row>
    <row r="3" spans="1:12" ht="17.25" customHeight="1">
      <c r="A3" s="4" t="s">
        <v>8</v>
      </c>
      <c r="C3" s="2"/>
      <c r="D3" s="3"/>
      <c r="E3" s="43" t="s">
        <v>9</v>
      </c>
      <c r="G3" s="2" t="s">
        <v>19</v>
      </c>
      <c r="H3" s="50">
        <v>9</v>
      </c>
      <c r="I3" s="50">
        <v>1</v>
      </c>
      <c r="J3" s="51">
        <v>2026</v>
      </c>
      <c r="K3" s="1"/>
    </row>
    <row r="4" spans="1:12" ht="13.8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1.2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57" t="s">
        <v>1</v>
      </c>
      <c r="H5" s="57" t="s">
        <v>2</v>
      </c>
      <c r="I5" s="57" t="s">
        <v>3</v>
      </c>
      <c r="J5" s="57" t="s">
        <v>10</v>
      </c>
      <c r="K5" s="58" t="s">
        <v>11</v>
      </c>
      <c r="L5" s="57" t="s">
        <v>41</v>
      </c>
    </row>
    <row r="6" spans="1:12" ht="28.2">
      <c r="A6" s="22">
        <v>1</v>
      </c>
      <c r="B6" s="23">
        <v>1</v>
      </c>
      <c r="C6" s="24" t="s">
        <v>20</v>
      </c>
      <c r="D6" s="5" t="s">
        <v>21</v>
      </c>
      <c r="E6" s="79" t="s">
        <v>89</v>
      </c>
      <c r="F6" s="80">
        <v>250</v>
      </c>
      <c r="G6" s="101">
        <v>16.95</v>
      </c>
      <c r="H6" s="101">
        <v>14.57</v>
      </c>
      <c r="I6" s="101">
        <v>40.799999999999997</v>
      </c>
      <c r="J6" s="101">
        <v>362</v>
      </c>
      <c r="K6" s="102" t="s">
        <v>57</v>
      </c>
      <c r="L6" s="81">
        <v>57.77</v>
      </c>
    </row>
    <row r="7" spans="1:12" ht="14.4">
      <c r="A7" s="25"/>
      <c r="B7" s="16"/>
      <c r="C7" s="11"/>
      <c r="D7" s="7" t="s">
        <v>22</v>
      </c>
      <c r="E7" s="79" t="s">
        <v>56</v>
      </c>
      <c r="F7" s="80">
        <v>200</v>
      </c>
      <c r="G7" s="103">
        <v>1.52</v>
      </c>
      <c r="H7" s="103">
        <v>1.35</v>
      </c>
      <c r="I7" s="104">
        <v>15.9</v>
      </c>
      <c r="J7" s="101">
        <v>81</v>
      </c>
      <c r="K7" s="105" t="s">
        <v>50</v>
      </c>
      <c r="L7" s="81">
        <v>7.23</v>
      </c>
    </row>
    <row r="8" spans="1:12" ht="14.4">
      <c r="A8" s="25"/>
      <c r="B8" s="16"/>
      <c r="C8" s="11"/>
      <c r="D8" s="7" t="s">
        <v>23</v>
      </c>
      <c r="E8" s="79" t="s">
        <v>51</v>
      </c>
      <c r="F8" s="80">
        <v>30</v>
      </c>
      <c r="G8" s="103">
        <v>2.2799999999999998</v>
      </c>
      <c r="H8" s="103">
        <v>0.24</v>
      </c>
      <c r="I8" s="104">
        <v>14.76</v>
      </c>
      <c r="J8" s="101">
        <v>71</v>
      </c>
      <c r="K8" s="54"/>
      <c r="L8" s="81">
        <v>2.61</v>
      </c>
    </row>
    <row r="9" spans="1:12" ht="14.4">
      <c r="A9" s="25"/>
      <c r="B9" s="16"/>
      <c r="C9" s="11"/>
      <c r="D9" s="7" t="s">
        <v>23</v>
      </c>
      <c r="E9" s="79" t="s">
        <v>52</v>
      </c>
      <c r="F9" s="80">
        <v>20</v>
      </c>
      <c r="G9" s="103">
        <v>1</v>
      </c>
      <c r="H9" s="103">
        <v>0.2</v>
      </c>
      <c r="I9" s="104">
        <v>9</v>
      </c>
      <c r="J9" s="101">
        <v>44</v>
      </c>
      <c r="K9" s="82"/>
      <c r="L9" s="81">
        <v>1.7</v>
      </c>
    </row>
    <row r="10" spans="1:12" ht="28.8" thickBot="1">
      <c r="A10" s="25"/>
      <c r="B10" s="16"/>
      <c r="C10" s="11"/>
      <c r="D10" s="7" t="s">
        <v>55</v>
      </c>
      <c r="E10" s="79" t="s">
        <v>116</v>
      </c>
      <c r="F10" s="80">
        <v>60</v>
      </c>
      <c r="G10" s="103">
        <v>0.52</v>
      </c>
      <c r="H10" s="103">
        <v>3.13</v>
      </c>
      <c r="I10" s="104">
        <v>4.72</v>
      </c>
      <c r="J10" s="101">
        <v>49.14</v>
      </c>
      <c r="K10" s="56" t="s">
        <v>107</v>
      </c>
      <c r="L10" s="81">
        <v>7.37</v>
      </c>
    </row>
    <row r="11" spans="1:12" ht="14.4">
      <c r="A11" s="26"/>
      <c r="B11" s="18"/>
      <c r="C11" s="8"/>
      <c r="D11" s="19" t="s">
        <v>39</v>
      </c>
      <c r="E11" s="9"/>
      <c r="F11" s="21">
        <f>SUM(F6:F10)</f>
        <v>560</v>
      </c>
      <c r="G11" s="21">
        <f>SUM(G6:G10)</f>
        <v>22.27</v>
      </c>
      <c r="H11" s="21">
        <f>SUM(H6:H10)</f>
        <v>19.489999999999998</v>
      </c>
      <c r="I11" s="21">
        <f>SUM(I6:I10)</f>
        <v>85.179999999999993</v>
      </c>
      <c r="J11" s="21">
        <f>SUM(J6:J10)</f>
        <v>607.14</v>
      </c>
      <c r="K11" s="27"/>
      <c r="L11" s="78">
        <f>SUM(L6:L10)</f>
        <v>76.680000000000007</v>
      </c>
    </row>
    <row r="12" spans="1:12" ht="14.4">
      <c r="A12" s="28">
        <f>A6</f>
        <v>1</v>
      </c>
      <c r="B12" s="14">
        <f>B6</f>
        <v>1</v>
      </c>
      <c r="C12" s="10" t="s">
        <v>25</v>
      </c>
      <c r="D12" s="12" t="s">
        <v>24</v>
      </c>
      <c r="E12" s="45"/>
      <c r="F12" s="46"/>
      <c r="G12" s="46"/>
      <c r="H12" s="46"/>
      <c r="I12" s="46"/>
      <c r="J12" s="46"/>
      <c r="K12" s="47"/>
      <c r="L12" s="46"/>
    </row>
    <row r="13" spans="1:12" ht="14.4">
      <c r="A13" s="25"/>
      <c r="B13" s="16"/>
      <c r="C13" s="11"/>
      <c r="D13" s="6"/>
      <c r="E13" s="45"/>
      <c r="F13" s="46"/>
      <c r="G13" s="46"/>
      <c r="H13" s="46"/>
      <c r="I13" s="46"/>
      <c r="J13" s="46"/>
      <c r="K13" s="47"/>
      <c r="L13" s="46"/>
    </row>
    <row r="14" spans="1:12" ht="14.4">
      <c r="A14" s="25"/>
      <c r="B14" s="16"/>
      <c r="C14" s="11"/>
      <c r="D14" s="6"/>
      <c r="E14" s="45"/>
      <c r="F14" s="46"/>
      <c r="G14" s="46"/>
      <c r="H14" s="46"/>
      <c r="I14" s="46"/>
      <c r="J14" s="46"/>
      <c r="K14" s="47"/>
      <c r="L14" s="46"/>
    </row>
    <row r="15" spans="1:12" ht="14.4">
      <c r="A15" s="26"/>
      <c r="B15" s="18"/>
      <c r="C15" s="8"/>
      <c r="D15" s="19" t="s">
        <v>39</v>
      </c>
      <c r="E15" s="9"/>
      <c r="F15" s="21">
        <f>SUM(F12:F14)</f>
        <v>0</v>
      </c>
      <c r="G15" s="21">
        <f t="shared" ref="G15:J15" si="0">SUM(G12:G14)</f>
        <v>0</v>
      </c>
      <c r="H15" s="21">
        <f t="shared" si="0"/>
        <v>0</v>
      </c>
      <c r="I15" s="21">
        <f t="shared" si="0"/>
        <v>0</v>
      </c>
      <c r="J15" s="21">
        <f t="shared" si="0"/>
        <v>0</v>
      </c>
      <c r="K15" s="27"/>
      <c r="L15" s="21">
        <f ca="1">SUM(L12:L20)</f>
        <v>0</v>
      </c>
    </row>
    <row r="16" spans="1:12" ht="14.4">
      <c r="A16" s="28">
        <f>A6</f>
        <v>1</v>
      </c>
      <c r="B16" s="14">
        <f>B6</f>
        <v>1</v>
      </c>
      <c r="C16" s="10" t="s">
        <v>26</v>
      </c>
      <c r="D16" s="7" t="s">
        <v>27</v>
      </c>
      <c r="E16" s="45"/>
      <c r="F16" s="46"/>
      <c r="G16" s="46"/>
      <c r="H16" s="46"/>
      <c r="I16" s="46"/>
      <c r="J16" s="46"/>
      <c r="K16" s="47"/>
      <c r="L16" s="46"/>
    </row>
    <row r="17" spans="1:12" ht="14.4">
      <c r="A17" s="25"/>
      <c r="B17" s="16"/>
      <c r="C17" s="11"/>
      <c r="D17" s="7" t="s">
        <v>28</v>
      </c>
      <c r="E17" s="45"/>
      <c r="F17" s="46"/>
      <c r="G17" s="46"/>
      <c r="H17" s="46"/>
      <c r="I17" s="46"/>
      <c r="J17" s="46"/>
      <c r="K17" s="47"/>
      <c r="L17" s="46"/>
    </row>
    <row r="18" spans="1:12" ht="14.4">
      <c r="A18" s="25"/>
      <c r="B18" s="16"/>
      <c r="C18" s="11"/>
      <c r="D18" s="7" t="s">
        <v>29</v>
      </c>
      <c r="E18" s="45"/>
      <c r="F18" s="46"/>
      <c r="G18" s="46"/>
      <c r="H18" s="46"/>
      <c r="I18" s="46"/>
      <c r="J18" s="46"/>
      <c r="K18" s="47"/>
      <c r="L18" s="46"/>
    </row>
    <row r="19" spans="1:12" ht="14.4">
      <c r="A19" s="25"/>
      <c r="B19" s="16"/>
      <c r="C19" s="11"/>
      <c r="D19" s="7" t="s">
        <v>30</v>
      </c>
      <c r="E19" s="45"/>
      <c r="F19" s="46"/>
      <c r="G19" s="46"/>
      <c r="H19" s="46"/>
      <c r="I19" s="46"/>
      <c r="J19" s="46"/>
      <c r="K19" s="47"/>
      <c r="L19" s="46"/>
    </row>
    <row r="20" spans="1:12" ht="14.4">
      <c r="A20" s="25"/>
      <c r="B20" s="16"/>
      <c r="C20" s="11"/>
      <c r="D20" s="7" t="s">
        <v>31</v>
      </c>
      <c r="E20" s="45"/>
      <c r="F20" s="46"/>
      <c r="G20" s="46"/>
      <c r="H20" s="46"/>
      <c r="I20" s="46"/>
      <c r="J20" s="46"/>
      <c r="K20" s="47"/>
      <c r="L20" s="46"/>
    </row>
    <row r="21" spans="1:12" ht="14.4">
      <c r="A21" s="25"/>
      <c r="B21" s="16"/>
      <c r="C21" s="11"/>
      <c r="D21" s="7" t="s">
        <v>32</v>
      </c>
      <c r="E21" s="45"/>
      <c r="F21" s="46"/>
      <c r="G21" s="46"/>
      <c r="H21" s="46"/>
      <c r="I21" s="46"/>
      <c r="J21" s="46"/>
      <c r="K21" s="47"/>
      <c r="L21" s="46"/>
    </row>
    <row r="22" spans="1:12" ht="14.4">
      <c r="A22" s="25"/>
      <c r="B22" s="16"/>
      <c r="C22" s="11"/>
      <c r="D22" s="7" t="s">
        <v>33</v>
      </c>
      <c r="E22" s="45"/>
      <c r="F22" s="46"/>
      <c r="G22" s="46"/>
      <c r="H22" s="46"/>
      <c r="I22" s="46"/>
      <c r="J22" s="46"/>
      <c r="K22" s="47"/>
      <c r="L22" s="46"/>
    </row>
    <row r="23" spans="1:12" ht="14.4">
      <c r="A23" s="25"/>
      <c r="B23" s="16"/>
      <c r="C23" s="11"/>
      <c r="D23" s="6"/>
      <c r="E23" s="45"/>
      <c r="F23" s="46"/>
      <c r="G23" s="46"/>
      <c r="H23" s="46"/>
      <c r="I23" s="46"/>
      <c r="J23" s="46"/>
      <c r="K23" s="47"/>
      <c r="L23" s="46"/>
    </row>
    <row r="24" spans="1:12" ht="14.4">
      <c r="A24" s="25"/>
      <c r="B24" s="16"/>
      <c r="C24" s="11"/>
      <c r="D24" s="6"/>
      <c r="E24" s="45"/>
      <c r="F24" s="46"/>
      <c r="G24" s="46"/>
      <c r="H24" s="46"/>
      <c r="I24" s="46"/>
      <c r="J24" s="46"/>
      <c r="K24" s="47"/>
      <c r="L24" s="46"/>
    </row>
    <row r="25" spans="1:12" ht="14.4">
      <c r="A25" s="26"/>
      <c r="B25" s="18"/>
      <c r="C25" s="8"/>
      <c r="D25" s="19" t="s">
        <v>39</v>
      </c>
      <c r="E25" s="9"/>
      <c r="F25" s="21">
        <f>SUM(F16:F24)</f>
        <v>0</v>
      </c>
      <c r="G25" s="21">
        <f t="shared" ref="G25:J25" si="1">SUM(G16:G24)</f>
        <v>0</v>
      </c>
      <c r="H25" s="21">
        <f t="shared" si="1"/>
        <v>0</v>
      </c>
      <c r="I25" s="21">
        <f t="shared" si="1"/>
        <v>0</v>
      </c>
      <c r="J25" s="21">
        <f t="shared" si="1"/>
        <v>0</v>
      </c>
      <c r="K25" s="27"/>
      <c r="L25" s="21">
        <f ca="1">SUM(L22:L30)</f>
        <v>0</v>
      </c>
    </row>
    <row r="26" spans="1:12" ht="14.4">
      <c r="A26" s="28">
        <f>A6</f>
        <v>1</v>
      </c>
      <c r="B26" s="14">
        <f>B6</f>
        <v>1</v>
      </c>
      <c r="C26" s="10" t="s">
        <v>34</v>
      </c>
      <c r="D26" s="12" t="s">
        <v>35</v>
      </c>
      <c r="E26" s="45"/>
      <c r="F26" s="46"/>
      <c r="G26" s="46"/>
      <c r="H26" s="46"/>
      <c r="I26" s="46"/>
      <c r="J26" s="46"/>
      <c r="K26" s="47"/>
      <c r="L26" s="46"/>
    </row>
    <row r="27" spans="1:12" ht="14.4">
      <c r="A27" s="25"/>
      <c r="B27" s="16"/>
      <c r="C27" s="11"/>
      <c r="D27" s="12" t="s">
        <v>31</v>
      </c>
      <c r="E27" s="45"/>
      <c r="F27" s="46"/>
      <c r="G27" s="46"/>
      <c r="H27" s="46"/>
      <c r="I27" s="46"/>
      <c r="J27" s="46"/>
      <c r="K27" s="47"/>
      <c r="L27" s="46"/>
    </row>
    <row r="28" spans="1:12" ht="14.4">
      <c r="A28" s="25"/>
      <c r="B28" s="16"/>
      <c r="C28" s="11"/>
      <c r="D28" s="6"/>
      <c r="E28" s="45"/>
      <c r="F28" s="46"/>
      <c r="G28" s="46"/>
      <c r="H28" s="46"/>
      <c r="I28" s="46"/>
      <c r="J28" s="46"/>
      <c r="K28" s="47"/>
      <c r="L28" s="46"/>
    </row>
    <row r="29" spans="1:12" ht="14.4">
      <c r="A29" s="25"/>
      <c r="B29" s="16"/>
      <c r="C29" s="11"/>
      <c r="D29" s="6"/>
      <c r="E29" s="45"/>
      <c r="F29" s="46"/>
      <c r="G29" s="46"/>
      <c r="H29" s="46"/>
      <c r="I29" s="46"/>
      <c r="J29" s="46"/>
      <c r="K29" s="47"/>
      <c r="L29" s="46"/>
    </row>
    <row r="30" spans="1:12" ht="14.4">
      <c r="A30" s="26"/>
      <c r="B30" s="18"/>
      <c r="C30" s="8"/>
      <c r="D30" s="19" t="s">
        <v>39</v>
      </c>
      <c r="E30" s="9"/>
      <c r="F30" s="21">
        <f>SUM(F26:F29)</f>
        <v>0</v>
      </c>
      <c r="G30" s="21">
        <f t="shared" ref="G30:J30" si="2">SUM(G26:G29)</f>
        <v>0</v>
      </c>
      <c r="H30" s="21">
        <f t="shared" si="2"/>
        <v>0</v>
      </c>
      <c r="I30" s="21">
        <f t="shared" si="2"/>
        <v>0</v>
      </c>
      <c r="J30" s="21">
        <f t="shared" si="2"/>
        <v>0</v>
      </c>
      <c r="K30" s="27"/>
      <c r="L30" s="21">
        <f ca="1">SUM(L23:L29)</f>
        <v>0</v>
      </c>
    </row>
    <row r="31" spans="1:12" ht="14.4">
      <c r="A31" s="28">
        <f>A6</f>
        <v>1</v>
      </c>
      <c r="B31" s="14">
        <f>B6</f>
        <v>1</v>
      </c>
      <c r="C31" s="10" t="s">
        <v>36</v>
      </c>
      <c r="D31" s="7" t="s">
        <v>21</v>
      </c>
      <c r="E31" s="45"/>
      <c r="F31" s="46"/>
      <c r="G31" s="46"/>
      <c r="H31" s="46"/>
      <c r="I31" s="46"/>
      <c r="J31" s="46"/>
      <c r="K31" s="47"/>
      <c r="L31" s="46"/>
    </row>
    <row r="32" spans="1:12" ht="14.4">
      <c r="A32" s="25"/>
      <c r="B32" s="16"/>
      <c r="C32" s="11"/>
      <c r="D32" s="7" t="s">
        <v>30</v>
      </c>
      <c r="E32" s="45"/>
      <c r="F32" s="46"/>
      <c r="G32" s="46"/>
      <c r="H32" s="46"/>
      <c r="I32" s="46"/>
      <c r="J32" s="46"/>
      <c r="K32" s="47"/>
      <c r="L32" s="46"/>
    </row>
    <row r="33" spans="1:12" ht="14.4">
      <c r="A33" s="25"/>
      <c r="B33" s="16"/>
      <c r="C33" s="11"/>
      <c r="D33" s="7" t="s">
        <v>31</v>
      </c>
      <c r="E33" s="45"/>
      <c r="F33" s="46"/>
      <c r="G33" s="46"/>
      <c r="H33" s="46"/>
      <c r="I33" s="46"/>
      <c r="J33" s="46"/>
      <c r="K33" s="47"/>
      <c r="L33" s="46"/>
    </row>
    <row r="34" spans="1:12" ht="14.4">
      <c r="A34" s="25"/>
      <c r="B34" s="16"/>
      <c r="C34" s="11"/>
      <c r="D34" s="7" t="s">
        <v>23</v>
      </c>
      <c r="E34" s="45"/>
      <c r="F34" s="46"/>
      <c r="G34" s="46"/>
      <c r="H34" s="46"/>
      <c r="I34" s="46"/>
      <c r="J34" s="46"/>
      <c r="K34" s="47"/>
      <c r="L34" s="46"/>
    </row>
    <row r="35" spans="1:12" ht="14.4">
      <c r="A35" s="25"/>
      <c r="B35" s="16"/>
      <c r="C35" s="11"/>
      <c r="D35" s="6"/>
      <c r="E35" s="45"/>
      <c r="F35" s="46"/>
      <c r="G35" s="46"/>
      <c r="H35" s="46"/>
      <c r="I35" s="46"/>
      <c r="J35" s="46"/>
      <c r="K35" s="47"/>
      <c r="L35" s="46"/>
    </row>
    <row r="36" spans="1:12" ht="14.4">
      <c r="A36" s="25"/>
      <c r="B36" s="16"/>
      <c r="C36" s="11"/>
      <c r="D36" s="6"/>
      <c r="E36" s="45"/>
      <c r="F36" s="46"/>
      <c r="G36" s="46"/>
      <c r="H36" s="46"/>
      <c r="I36" s="46"/>
      <c r="J36" s="46"/>
      <c r="K36" s="47"/>
      <c r="L36" s="46"/>
    </row>
    <row r="37" spans="1:12" ht="14.4">
      <c r="A37" s="26"/>
      <c r="B37" s="18"/>
      <c r="C37" s="8"/>
      <c r="D37" s="19" t="s">
        <v>39</v>
      </c>
      <c r="E37" s="9"/>
      <c r="F37" s="21">
        <f>SUM(F31:F36)</f>
        <v>0</v>
      </c>
      <c r="G37" s="21">
        <f t="shared" ref="G37:J37" si="3">SUM(G31:G36)</f>
        <v>0</v>
      </c>
      <c r="H37" s="21">
        <f t="shared" si="3"/>
        <v>0</v>
      </c>
      <c r="I37" s="21">
        <f t="shared" si="3"/>
        <v>0</v>
      </c>
      <c r="J37" s="21">
        <f t="shared" si="3"/>
        <v>0</v>
      </c>
      <c r="K37" s="27"/>
      <c r="L37" s="21">
        <f ca="1">SUM(L31:L39)</f>
        <v>0</v>
      </c>
    </row>
    <row r="38" spans="1:12" ht="14.4">
      <c r="A38" s="28">
        <f>A6</f>
        <v>1</v>
      </c>
      <c r="B38" s="14">
        <f>B6</f>
        <v>1</v>
      </c>
      <c r="C38" s="10" t="s">
        <v>37</v>
      </c>
      <c r="D38" s="12" t="s">
        <v>38</v>
      </c>
      <c r="E38" s="45"/>
      <c r="F38" s="46"/>
      <c r="G38" s="46"/>
      <c r="H38" s="46"/>
      <c r="I38" s="46"/>
      <c r="J38" s="46"/>
      <c r="K38" s="47"/>
      <c r="L38" s="46"/>
    </row>
    <row r="39" spans="1:12" ht="14.4">
      <c r="A39" s="25"/>
      <c r="B39" s="16"/>
      <c r="C39" s="11"/>
      <c r="D39" s="12" t="s">
        <v>35</v>
      </c>
      <c r="E39" s="45"/>
      <c r="F39" s="46"/>
      <c r="G39" s="46"/>
      <c r="H39" s="46"/>
      <c r="I39" s="46"/>
      <c r="J39" s="46"/>
      <c r="K39" s="47"/>
      <c r="L39" s="46"/>
    </row>
    <row r="40" spans="1:12" ht="14.4">
      <c r="A40" s="25"/>
      <c r="B40" s="16"/>
      <c r="C40" s="11"/>
      <c r="D40" s="12" t="s">
        <v>31</v>
      </c>
      <c r="E40" s="45"/>
      <c r="F40" s="46"/>
      <c r="G40" s="46"/>
      <c r="H40" s="46"/>
      <c r="I40" s="46"/>
      <c r="J40" s="46"/>
      <c r="K40" s="47"/>
      <c r="L40" s="46"/>
    </row>
    <row r="41" spans="1:12" ht="14.4">
      <c r="A41" s="25"/>
      <c r="B41" s="16"/>
      <c r="C41" s="11"/>
      <c r="D41" s="12" t="s">
        <v>24</v>
      </c>
      <c r="E41" s="45"/>
      <c r="F41" s="46"/>
      <c r="G41" s="46"/>
      <c r="H41" s="46"/>
      <c r="I41" s="46"/>
      <c r="J41" s="46"/>
      <c r="K41" s="47"/>
      <c r="L41" s="46"/>
    </row>
    <row r="42" spans="1:12" ht="14.4">
      <c r="A42" s="25"/>
      <c r="B42" s="16"/>
      <c r="C42" s="11"/>
      <c r="D42" s="6"/>
      <c r="E42" s="45"/>
      <c r="F42" s="46"/>
      <c r="G42" s="46"/>
      <c r="H42" s="46"/>
      <c r="I42" s="46"/>
      <c r="J42" s="46"/>
      <c r="K42" s="47"/>
      <c r="L42" s="46"/>
    </row>
    <row r="43" spans="1:12" ht="14.4">
      <c r="A43" s="25"/>
      <c r="B43" s="16"/>
      <c r="C43" s="11"/>
      <c r="D43" s="6"/>
      <c r="E43" s="45"/>
      <c r="F43" s="46"/>
      <c r="G43" s="46"/>
      <c r="H43" s="46"/>
      <c r="I43" s="46"/>
      <c r="J43" s="46"/>
      <c r="K43" s="47"/>
      <c r="L43" s="46"/>
    </row>
    <row r="44" spans="1:12" ht="14.4">
      <c r="A44" s="26"/>
      <c r="B44" s="18"/>
      <c r="C44" s="8"/>
      <c r="D44" s="20" t="s">
        <v>39</v>
      </c>
      <c r="E44" s="9"/>
      <c r="F44" s="21">
        <f>SUM(F38:F43)</f>
        <v>0</v>
      </c>
      <c r="G44" s="21">
        <f t="shared" ref="G44:J44" si="4">SUM(G38:G43)</f>
        <v>0</v>
      </c>
      <c r="H44" s="21">
        <f t="shared" si="4"/>
        <v>0</v>
      </c>
      <c r="I44" s="21">
        <f t="shared" si="4"/>
        <v>0</v>
      </c>
      <c r="J44" s="21">
        <f t="shared" si="4"/>
        <v>0</v>
      </c>
      <c r="K44" s="27"/>
      <c r="L44" s="21">
        <f ca="1">SUM(L38:L46)</f>
        <v>0</v>
      </c>
    </row>
    <row r="45" spans="1:12" ht="15" thickBot="1">
      <c r="A45" s="31">
        <f>A6</f>
        <v>1</v>
      </c>
      <c r="B45" s="32">
        <f>B6</f>
        <v>1</v>
      </c>
      <c r="C45" s="170" t="s">
        <v>4</v>
      </c>
      <c r="D45" s="171"/>
      <c r="E45" s="33"/>
      <c r="F45" s="34">
        <f>F11+F15+F25+F30+F37+F44</f>
        <v>560</v>
      </c>
      <c r="G45" s="34">
        <f t="shared" ref="G45:J45" si="5">G11+G15+G25+G30+G37+G44</f>
        <v>22.27</v>
      </c>
      <c r="H45" s="34">
        <f t="shared" si="5"/>
        <v>19.489999999999998</v>
      </c>
      <c r="I45" s="34">
        <f t="shared" si="5"/>
        <v>85.179999999999993</v>
      </c>
      <c r="J45" s="34">
        <f t="shared" si="5"/>
        <v>607.14</v>
      </c>
      <c r="K45" s="35"/>
      <c r="L45" s="34">
        <f ca="1">L11+L15+L25+L30+L37+L44</f>
        <v>0</v>
      </c>
    </row>
    <row r="46" spans="1:12" ht="15" thickBot="1">
      <c r="A46" s="15">
        <v>1</v>
      </c>
      <c r="B46" s="16">
        <v>2</v>
      </c>
      <c r="C46" s="24" t="s">
        <v>20</v>
      </c>
      <c r="D46" s="5" t="s">
        <v>21</v>
      </c>
      <c r="E46" s="112" t="s">
        <v>58</v>
      </c>
      <c r="F46" s="73">
        <v>200</v>
      </c>
      <c r="G46" s="106">
        <v>15.1</v>
      </c>
      <c r="H46" s="106">
        <v>13.58</v>
      </c>
      <c r="I46" s="106">
        <v>17.399999999999999</v>
      </c>
      <c r="J46" s="106">
        <v>252.6</v>
      </c>
      <c r="K46" s="54" t="s">
        <v>47</v>
      </c>
      <c r="L46" s="55">
        <v>52.8</v>
      </c>
    </row>
    <row r="47" spans="1:12" ht="14.4">
      <c r="A47" s="15"/>
      <c r="B47" s="16"/>
      <c r="C47" s="11"/>
      <c r="D47" s="7" t="s">
        <v>22</v>
      </c>
      <c r="E47" s="112" t="s">
        <v>59</v>
      </c>
      <c r="F47" s="73">
        <v>200</v>
      </c>
      <c r="G47" s="107">
        <v>0.08</v>
      </c>
      <c r="H47" s="107">
        <v>0.01</v>
      </c>
      <c r="I47" s="109">
        <v>15.19</v>
      </c>
      <c r="J47" s="106">
        <v>62</v>
      </c>
      <c r="K47" s="113" t="s">
        <v>60</v>
      </c>
      <c r="L47" s="55">
        <v>3.6</v>
      </c>
    </row>
    <row r="48" spans="1:12" ht="14.4">
      <c r="A48" s="15"/>
      <c r="B48" s="16"/>
      <c r="C48" s="11"/>
      <c r="D48" s="7" t="s">
        <v>23</v>
      </c>
      <c r="E48" s="112" t="s">
        <v>51</v>
      </c>
      <c r="F48" s="73">
        <v>30</v>
      </c>
      <c r="G48" s="107">
        <v>2.2799999999999998</v>
      </c>
      <c r="H48" s="107">
        <v>0.24</v>
      </c>
      <c r="I48" s="109">
        <v>14.76</v>
      </c>
      <c r="J48" s="106">
        <v>71</v>
      </c>
      <c r="K48" s="105" t="s">
        <v>53</v>
      </c>
      <c r="L48" s="55">
        <v>2.61</v>
      </c>
    </row>
    <row r="49" spans="1:12" ht="15" thickBot="1">
      <c r="A49" s="15"/>
      <c r="B49" s="16"/>
      <c r="C49" s="11"/>
      <c r="D49" s="7" t="s">
        <v>23</v>
      </c>
      <c r="E49" s="112" t="s">
        <v>52</v>
      </c>
      <c r="F49" s="73">
        <v>20</v>
      </c>
      <c r="G49" s="107">
        <v>1</v>
      </c>
      <c r="H49" s="107">
        <v>0.2</v>
      </c>
      <c r="I49" s="109">
        <v>9</v>
      </c>
      <c r="J49" s="106">
        <v>44</v>
      </c>
      <c r="K49" s="114" t="s">
        <v>53</v>
      </c>
      <c r="L49" s="55">
        <v>1.7</v>
      </c>
    </row>
    <row r="50" spans="1:12" ht="14.4">
      <c r="A50" s="15"/>
      <c r="B50" s="16"/>
      <c r="C50" s="11"/>
      <c r="D50" s="7" t="s">
        <v>55</v>
      </c>
      <c r="E50" s="153" t="s">
        <v>90</v>
      </c>
      <c r="F50" s="72">
        <v>60</v>
      </c>
      <c r="G50" s="108">
        <v>0.85</v>
      </c>
      <c r="H50" s="108">
        <v>3.65</v>
      </c>
      <c r="I50" s="110">
        <v>11.4</v>
      </c>
      <c r="J50" s="59">
        <v>56</v>
      </c>
      <c r="K50" s="111" t="s">
        <v>77</v>
      </c>
      <c r="L50" s="61">
        <v>7.57</v>
      </c>
    </row>
    <row r="51" spans="1:12" ht="14.4">
      <c r="A51" s="17"/>
      <c r="B51" s="18"/>
      <c r="C51" s="8"/>
      <c r="D51" s="19" t="s">
        <v>39</v>
      </c>
      <c r="E51" s="9"/>
      <c r="F51" s="21">
        <f>SUM(F46:F50)</f>
        <v>510</v>
      </c>
      <c r="G51" s="21">
        <f>SUM(G46:G50)</f>
        <v>19.310000000000002</v>
      </c>
      <c r="H51" s="21">
        <f>SUM(H46:H50)</f>
        <v>17.68</v>
      </c>
      <c r="I51" s="21">
        <f>SUM(I46:I50)</f>
        <v>67.75</v>
      </c>
      <c r="J51" s="21">
        <f>SUM(J46:J50)</f>
        <v>485.6</v>
      </c>
      <c r="K51" s="27"/>
      <c r="L51" s="71">
        <f>SUM(L46:L50)</f>
        <v>68.28</v>
      </c>
    </row>
    <row r="52" spans="1:12" ht="14.4">
      <c r="A52" s="14">
        <f>A46</f>
        <v>1</v>
      </c>
      <c r="B52" s="14">
        <f>B46</f>
        <v>2</v>
      </c>
      <c r="C52" s="10" t="s">
        <v>25</v>
      </c>
      <c r="D52" s="12" t="s">
        <v>24</v>
      </c>
      <c r="E52" s="45"/>
      <c r="F52" s="46"/>
      <c r="G52" s="46"/>
      <c r="H52" s="46"/>
      <c r="I52" s="46"/>
      <c r="J52" s="46"/>
      <c r="K52" s="47"/>
      <c r="L52" s="46"/>
    </row>
    <row r="53" spans="1:12" ht="14.4">
      <c r="A53" s="15"/>
      <c r="B53" s="16"/>
      <c r="C53" s="11"/>
      <c r="D53" s="6"/>
      <c r="E53" s="45"/>
      <c r="F53" s="46"/>
      <c r="G53" s="46"/>
      <c r="H53" s="46"/>
      <c r="I53" s="46"/>
      <c r="J53" s="46"/>
      <c r="K53" s="47"/>
      <c r="L53" s="46"/>
    </row>
    <row r="54" spans="1:12" ht="14.4">
      <c r="A54" s="15"/>
      <c r="B54" s="16"/>
      <c r="C54" s="11"/>
      <c r="D54" s="6"/>
      <c r="E54" s="45"/>
      <c r="F54" s="46"/>
      <c r="G54" s="46"/>
      <c r="H54" s="46"/>
      <c r="I54" s="46"/>
      <c r="J54" s="46"/>
      <c r="K54" s="47"/>
      <c r="L54" s="46"/>
    </row>
    <row r="55" spans="1:12" ht="14.4">
      <c r="A55" s="17"/>
      <c r="B55" s="18"/>
      <c r="C55" s="8"/>
      <c r="D55" s="19" t="s">
        <v>39</v>
      </c>
      <c r="E55" s="9"/>
      <c r="F55" s="21">
        <f>SUM(F52:F54)</f>
        <v>0</v>
      </c>
      <c r="G55" s="21">
        <f t="shared" ref="G55" si="6">SUM(G52:G54)</f>
        <v>0</v>
      </c>
      <c r="H55" s="21">
        <f t="shared" ref="H55" si="7">SUM(H52:H54)</f>
        <v>0</v>
      </c>
      <c r="I55" s="21">
        <f t="shared" ref="I55" si="8">SUM(I52:I54)</f>
        <v>0</v>
      </c>
      <c r="J55" s="21">
        <f t="shared" ref="J55" si="9">SUM(J52:J54)</f>
        <v>0</v>
      </c>
      <c r="K55" s="27"/>
      <c r="L55" s="21">
        <f t="shared" ref="L55" ca="1" si="10">SUM(L52:L60)</f>
        <v>0</v>
      </c>
    </row>
    <row r="56" spans="1:12" ht="14.4">
      <c r="A56" s="14">
        <f>A46</f>
        <v>1</v>
      </c>
      <c r="B56" s="14">
        <f>B46</f>
        <v>2</v>
      </c>
      <c r="C56" s="10" t="s">
        <v>26</v>
      </c>
      <c r="D56" s="7" t="s">
        <v>27</v>
      </c>
      <c r="E56" s="45"/>
      <c r="F56" s="46"/>
      <c r="G56" s="46"/>
      <c r="H56" s="46"/>
      <c r="I56" s="46"/>
      <c r="J56" s="46"/>
      <c r="K56" s="47"/>
      <c r="L56" s="46"/>
    </row>
    <row r="57" spans="1:12" ht="14.4">
      <c r="A57" s="15"/>
      <c r="B57" s="16"/>
      <c r="C57" s="11"/>
      <c r="D57" s="7" t="s">
        <v>28</v>
      </c>
      <c r="E57" s="45"/>
      <c r="F57" s="46"/>
      <c r="G57" s="46"/>
      <c r="H57" s="46"/>
      <c r="I57" s="46"/>
      <c r="J57" s="46"/>
      <c r="K57" s="47"/>
      <c r="L57" s="46"/>
    </row>
    <row r="58" spans="1:12" ht="14.4">
      <c r="A58" s="15"/>
      <c r="B58" s="16"/>
      <c r="C58" s="11"/>
      <c r="D58" s="7" t="s">
        <v>29</v>
      </c>
      <c r="E58" s="45"/>
      <c r="F58" s="46"/>
      <c r="G58" s="46"/>
      <c r="H58" s="46"/>
      <c r="I58" s="46"/>
      <c r="J58" s="46"/>
      <c r="K58" s="47"/>
      <c r="L58" s="46"/>
    </row>
    <row r="59" spans="1:12" ht="14.4">
      <c r="A59" s="15"/>
      <c r="B59" s="16"/>
      <c r="C59" s="11"/>
      <c r="D59" s="7" t="s">
        <v>30</v>
      </c>
      <c r="E59" s="45"/>
      <c r="F59" s="46"/>
      <c r="G59" s="46"/>
      <c r="H59" s="46"/>
      <c r="I59" s="46"/>
      <c r="J59" s="46"/>
      <c r="K59" s="47"/>
      <c r="L59" s="46"/>
    </row>
    <row r="60" spans="1:12" ht="14.4">
      <c r="A60" s="15"/>
      <c r="B60" s="16"/>
      <c r="C60" s="11"/>
      <c r="D60" s="7" t="s">
        <v>31</v>
      </c>
      <c r="E60" s="45"/>
      <c r="F60" s="46"/>
      <c r="G60" s="46"/>
      <c r="H60" s="46"/>
      <c r="I60" s="46"/>
      <c r="J60" s="46"/>
      <c r="K60" s="47"/>
      <c r="L60" s="46"/>
    </row>
    <row r="61" spans="1:12" ht="14.4">
      <c r="A61" s="15"/>
      <c r="B61" s="16"/>
      <c r="C61" s="11"/>
      <c r="D61" s="7" t="s">
        <v>32</v>
      </c>
      <c r="E61" s="45"/>
      <c r="F61" s="46"/>
      <c r="G61" s="46"/>
      <c r="H61" s="46"/>
      <c r="I61" s="46"/>
      <c r="J61" s="46"/>
      <c r="K61" s="47"/>
      <c r="L61" s="46"/>
    </row>
    <row r="62" spans="1:12" ht="14.4">
      <c r="A62" s="15"/>
      <c r="B62" s="16"/>
      <c r="C62" s="11"/>
      <c r="D62" s="7" t="s">
        <v>33</v>
      </c>
      <c r="E62" s="45"/>
      <c r="F62" s="46"/>
      <c r="G62" s="46"/>
      <c r="H62" s="46"/>
      <c r="I62" s="46"/>
      <c r="J62" s="46"/>
      <c r="K62" s="47"/>
      <c r="L62" s="46"/>
    </row>
    <row r="63" spans="1:12" ht="14.4">
      <c r="A63" s="15"/>
      <c r="B63" s="16"/>
      <c r="C63" s="11"/>
      <c r="D63" s="6"/>
      <c r="E63" s="45"/>
      <c r="F63" s="46"/>
      <c r="G63" s="46"/>
      <c r="H63" s="46"/>
      <c r="I63" s="46"/>
      <c r="J63" s="46"/>
      <c r="K63" s="47"/>
      <c r="L63" s="46"/>
    </row>
    <row r="64" spans="1:12" ht="14.4">
      <c r="A64" s="15"/>
      <c r="B64" s="16"/>
      <c r="C64" s="11"/>
      <c r="D64" s="6"/>
      <c r="E64" s="45"/>
      <c r="F64" s="46"/>
      <c r="G64" s="46"/>
      <c r="H64" s="46"/>
      <c r="I64" s="46"/>
      <c r="J64" s="46"/>
      <c r="K64" s="47"/>
      <c r="L64" s="46"/>
    </row>
    <row r="65" spans="1:12" ht="14.4">
      <c r="A65" s="17"/>
      <c r="B65" s="18"/>
      <c r="C65" s="8"/>
      <c r="D65" s="19" t="s">
        <v>39</v>
      </c>
      <c r="E65" s="9"/>
      <c r="F65" s="21">
        <f>SUM(F56:F64)</f>
        <v>0</v>
      </c>
      <c r="G65" s="21">
        <f t="shared" ref="G65" si="11">SUM(G56:G64)</f>
        <v>0</v>
      </c>
      <c r="H65" s="21">
        <f t="shared" ref="H65" si="12">SUM(H56:H64)</f>
        <v>0</v>
      </c>
      <c r="I65" s="21">
        <f t="shared" ref="I65" si="13">SUM(I56:I64)</f>
        <v>0</v>
      </c>
      <c r="J65" s="21">
        <f t="shared" ref="J65" si="14">SUM(J56:J64)</f>
        <v>0</v>
      </c>
      <c r="K65" s="27"/>
      <c r="L65" s="21">
        <f t="shared" ref="L65" ca="1" si="15">SUM(L62:L70)</f>
        <v>0</v>
      </c>
    </row>
    <row r="66" spans="1:12" ht="14.4">
      <c r="A66" s="14">
        <f>A46</f>
        <v>1</v>
      </c>
      <c r="B66" s="14">
        <f>B46</f>
        <v>2</v>
      </c>
      <c r="C66" s="10" t="s">
        <v>34</v>
      </c>
      <c r="D66" s="12" t="s">
        <v>35</v>
      </c>
      <c r="E66" s="45"/>
      <c r="F66" s="46"/>
      <c r="G66" s="46"/>
      <c r="H66" s="46"/>
      <c r="I66" s="46"/>
      <c r="J66" s="46"/>
      <c r="K66" s="47"/>
      <c r="L66" s="46"/>
    </row>
    <row r="67" spans="1:12" ht="14.4">
      <c r="A67" s="15"/>
      <c r="B67" s="16"/>
      <c r="C67" s="11"/>
      <c r="D67" s="12" t="s">
        <v>31</v>
      </c>
      <c r="E67" s="45"/>
      <c r="F67" s="46"/>
      <c r="G67" s="46"/>
      <c r="H67" s="46"/>
      <c r="I67" s="46"/>
      <c r="J67" s="46"/>
      <c r="K67" s="47"/>
      <c r="L67" s="46"/>
    </row>
    <row r="68" spans="1:12" ht="14.4">
      <c r="A68" s="15"/>
      <c r="B68" s="16"/>
      <c r="C68" s="11"/>
      <c r="D68" s="6"/>
      <c r="E68" s="45"/>
      <c r="F68" s="46"/>
      <c r="G68" s="46"/>
      <c r="H68" s="46"/>
      <c r="I68" s="46"/>
      <c r="J68" s="46"/>
      <c r="K68" s="47"/>
      <c r="L68" s="46"/>
    </row>
    <row r="69" spans="1:12" ht="14.4">
      <c r="A69" s="15"/>
      <c r="B69" s="16"/>
      <c r="C69" s="11"/>
      <c r="D69" s="6"/>
      <c r="E69" s="45"/>
      <c r="F69" s="46"/>
      <c r="G69" s="46"/>
      <c r="H69" s="46"/>
      <c r="I69" s="46"/>
      <c r="J69" s="46"/>
      <c r="K69" s="47"/>
      <c r="L69" s="46"/>
    </row>
    <row r="70" spans="1:12" ht="14.4">
      <c r="A70" s="17"/>
      <c r="B70" s="18"/>
      <c r="C70" s="8"/>
      <c r="D70" s="19" t="s">
        <v>39</v>
      </c>
      <c r="E70" s="9"/>
      <c r="F70" s="21">
        <f>SUM(F66:F69)</f>
        <v>0</v>
      </c>
      <c r="G70" s="21">
        <f t="shared" ref="G70" si="16">SUM(G66:G69)</f>
        <v>0</v>
      </c>
      <c r="H70" s="21">
        <f t="shared" ref="H70" si="17">SUM(H66:H69)</f>
        <v>0</v>
      </c>
      <c r="I70" s="21">
        <f t="shared" ref="I70" si="18">SUM(I66:I69)</f>
        <v>0</v>
      </c>
      <c r="J70" s="21">
        <f t="shared" ref="J70" si="19">SUM(J66:J69)</f>
        <v>0</v>
      </c>
      <c r="K70" s="27"/>
      <c r="L70" s="21">
        <f t="shared" ref="L70" ca="1" si="20">SUM(L63:L69)</f>
        <v>0</v>
      </c>
    </row>
    <row r="71" spans="1:12" ht="14.4">
      <c r="A71" s="14">
        <f>A46</f>
        <v>1</v>
      </c>
      <c r="B71" s="14">
        <f>B46</f>
        <v>2</v>
      </c>
      <c r="C71" s="10" t="s">
        <v>36</v>
      </c>
      <c r="D71" s="7" t="s">
        <v>21</v>
      </c>
      <c r="E71" s="45"/>
      <c r="F71" s="46"/>
      <c r="G71" s="46"/>
      <c r="H71" s="46"/>
      <c r="I71" s="46"/>
      <c r="J71" s="46"/>
      <c r="K71" s="47"/>
      <c r="L71" s="46"/>
    </row>
    <row r="72" spans="1:12" ht="14.4">
      <c r="A72" s="15"/>
      <c r="B72" s="16"/>
      <c r="C72" s="11"/>
      <c r="D72" s="7" t="s">
        <v>30</v>
      </c>
      <c r="E72" s="45"/>
      <c r="F72" s="46"/>
      <c r="G72" s="46"/>
      <c r="H72" s="46"/>
      <c r="I72" s="46"/>
      <c r="J72" s="46"/>
      <c r="K72" s="47"/>
      <c r="L72" s="46"/>
    </row>
    <row r="73" spans="1:12" ht="14.4">
      <c r="A73" s="15"/>
      <c r="B73" s="16"/>
      <c r="C73" s="11"/>
      <c r="D73" s="7" t="s">
        <v>31</v>
      </c>
      <c r="E73" s="45"/>
      <c r="F73" s="46"/>
      <c r="G73" s="46"/>
      <c r="H73" s="46"/>
      <c r="I73" s="46"/>
      <c r="J73" s="46"/>
      <c r="K73" s="47"/>
      <c r="L73" s="46"/>
    </row>
    <row r="74" spans="1:12" ht="14.4">
      <c r="A74" s="15"/>
      <c r="B74" s="16"/>
      <c r="C74" s="11"/>
      <c r="D74" s="7" t="s">
        <v>23</v>
      </c>
      <c r="E74" s="45"/>
      <c r="F74" s="46"/>
      <c r="G74" s="46"/>
      <c r="H74" s="46"/>
      <c r="I74" s="46"/>
      <c r="J74" s="46"/>
      <c r="K74" s="47"/>
      <c r="L74" s="46"/>
    </row>
    <row r="75" spans="1:12" ht="14.4">
      <c r="A75" s="15"/>
      <c r="B75" s="16"/>
      <c r="C75" s="11"/>
      <c r="D75" s="6"/>
      <c r="E75" s="45"/>
      <c r="F75" s="46"/>
      <c r="G75" s="46"/>
      <c r="H75" s="46"/>
      <c r="I75" s="46"/>
      <c r="J75" s="46"/>
      <c r="K75" s="47"/>
      <c r="L75" s="46"/>
    </row>
    <row r="76" spans="1:12" ht="14.4">
      <c r="A76" s="15"/>
      <c r="B76" s="16"/>
      <c r="C76" s="11"/>
      <c r="D76" s="6"/>
      <c r="E76" s="45"/>
      <c r="F76" s="46"/>
      <c r="G76" s="46"/>
      <c r="H76" s="46"/>
      <c r="I76" s="46"/>
      <c r="J76" s="46"/>
      <c r="K76" s="47"/>
      <c r="L76" s="46"/>
    </row>
    <row r="77" spans="1:12" ht="14.4">
      <c r="A77" s="17"/>
      <c r="B77" s="18"/>
      <c r="C77" s="8"/>
      <c r="D77" s="19" t="s">
        <v>39</v>
      </c>
      <c r="E77" s="9"/>
      <c r="F77" s="21">
        <f>SUM(F71:F76)</f>
        <v>0</v>
      </c>
      <c r="G77" s="21">
        <f t="shared" ref="G77" si="21">SUM(G71:G76)</f>
        <v>0</v>
      </c>
      <c r="H77" s="21">
        <f t="shared" ref="H77" si="22">SUM(H71:H76)</f>
        <v>0</v>
      </c>
      <c r="I77" s="21">
        <f t="shared" ref="I77" si="23">SUM(I71:I76)</f>
        <v>0</v>
      </c>
      <c r="J77" s="21">
        <f t="shared" ref="J77" si="24">SUM(J71:J76)</f>
        <v>0</v>
      </c>
      <c r="K77" s="27"/>
      <c r="L77" s="21">
        <f t="shared" ref="L77" ca="1" si="25">SUM(L71:L79)</f>
        <v>0</v>
      </c>
    </row>
    <row r="78" spans="1:12" ht="14.4">
      <c r="A78" s="14">
        <f>A46</f>
        <v>1</v>
      </c>
      <c r="B78" s="14">
        <f>B46</f>
        <v>2</v>
      </c>
      <c r="C78" s="10" t="s">
        <v>37</v>
      </c>
      <c r="D78" s="12" t="s">
        <v>38</v>
      </c>
      <c r="E78" s="45"/>
      <c r="F78" s="46"/>
      <c r="G78" s="46"/>
      <c r="H78" s="46"/>
      <c r="I78" s="46"/>
      <c r="J78" s="46"/>
      <c r="K78" s="47"/>
      <c r="L78" s="46"/>
    </row>
    <row r="79" spans="1:12" ht="14.4">
      <c r="A79" s="15"/>
      <c r="B79" s="16"/>
      <c r="C79" s="11"/>
      <c r="D79" s="12" t="s">
        <v>35</v>
      </c>
      <c r="E79" s="45"/>
      <c r="F79" s="46"/>
      <c r="G79" s="46"/>
      <c r="H79" s="46"/>
      <c r="I79" s="46"/>
      <c r="J79" s="46"/>
      <c r="K79" s="47"/>
      <c r="L79" s="46"/>
    </row>
    <row r="80" spans="1:12" ht="14.4">
      <c r="A80" s="15"/>
      <c r="B80" s="16"/>
      <c r="C80" s="11"/>
      <c r="D80" s="12" t="s">
        <v>31</v>
      </c>
      <c r="E80" s="45"/>
      <c r="F80" s="46"/>
      <c r="G80" s="46"/>
      <c r="H80" s="46"/>
      <c r="I80" s="46"/>
      <c r="J80" s="46"/>
      <c r="K80" s="47"/>
      <c r="L80" s="46"/>
    </row>
    <row r="81" spans="1:12" ht="14.4">
      <c r="A81" s="15"/>
      <c r="B81" s="16"/>
      <c r="C81" s="11"/>
      <c r="D81" s="12" t="s">
        <v>24</v>
      </c>
      <c r="E81" s="45"/>
      <c r="F81" s="46"/>
      <c r="G81" s="46"/>
      <c r="H81" s="46"/>
      <c r="I81" s="46"/>
      <c r="J81" s="46"/>
      <c r="K81" s="47"/>
      <c r="L81" s="46"/>
    </row>
    <row r="82" spans="1:12" ht="14.4">
      <c r="A82" s="15"/>
      <c r="B82" s="16"/>
      <c r="C82" s="11"/>
      <c r="D82" s="6"/>
      <c r="E82" s="45"/>
      <c r="F82" s="46"/>
      <c r="G82" s="46"/>
      <c r="H82" s="46"/>
      <c r="I82" s="46"/>
      <c r="J82" s="46"/>
      <c r="K82" s="47"/>
      <c r="L82" s="46"/>
    </row>
    <row r="83" spans="1:12" ht="14.4">
      <c r="A83" s="15"/>
      <c r="B83" s="16"/>
      <c r="C83" s="11"/>
      <c r="D83" s="6"/>
      <c r="E83" s="45"/>
      <c r="F83" s="46"/>
      <c r="G83" s="46"/>
      <c r="H83" s="46"/>
      <c r="I83" s="46"/>
      <c r="J83" s="46"/>
      <c r="K83" s="47"/>
      <c r="L83" s="46"/>
    </row>
    <row r="84" spans="1:12" ht="14.4">
      <c r="A84" s="17"/>
      <c r="B84" s="18"/>
      <c r="C84" s="8"/>
      <c r="D84" s="20" t="s">
        <v>39</v>
      </c>
      <c r="E84" s="9"/>
      <c r="F84" s="21">
        <f>SUM(F78:F83)</f>
        <v>0</v>
      </c>
      <c r="G84" s="21">
        <f t="shared" ref="G84" si="26">SUM(G78:G83)</f>
        <v>0</v>
      </c>
      <c r="H84" s="21">
        <f t="shared" ref="H84" si="27">SUM(H78:H83)</f>
        <v>0</v>
      </c>
      <c r="I84" s="21">
        <f t="shared" ref="I84" si="28">SUM(I78:I83)</f>
        <v>0</v>
      </c>
      <c r="J84" s="21">
        <f t="shared" ref="J84" si="29">SUM(J78:J83)</f>
        <v>0</v>
      </c>
      <c r="K84" s="27"/>
      <c r="L84" s="21">
        <f t="shared" ref="L84" ca="1" si="30">SUM(L78:L86)</f>
        <v>0</v>
      </c>
    </row>
    <row r="85" spans="1:12" ht="15.75" customHeight="1" thickBot="1">
      <c r="A85" s="36">
        <f>A46</f>
        <v>1</v>
      </c>
      <c r="B85" s="36">
        <f>B46</f>
        <v>2</v>
      </c>
      <c r="C85" s="170" t="s">
        <v>4</v>
      </c>
      <c r="D85" s="171"/>
      <c r="E85" s="33"/>
      <c r="F85" s="34">
        <f>F51+F55+F65+F70+F77+F84</f>
        <v>510</v>
      </c>
      <c r="G85" s="34">
        <f t="shared" ref="G85" si="31">G51+G55+G65+G70+G77+G84</f>
        <v>19.310000000000002</v>
      </c>
      <c r="H85" s="34">
        <f t="shared" ref="H85" si="32">H51+H55+H65+H70+H77+H84</f>
        <v>17.68</v>
      </c>
      <c r="I85" s="34">
        <f t="shared" ref="I85" si="33">I51+I55+I65+I70+I77+I84</f>
        <v>67.75</v>
      </c>
      <c r="J85" s="34">
        <f t="shared" ref="J85" si="34">J51+J55+J65+J70+J77+J84</f>
        <v>485.6</v>
      </c>
      <c r="K85" s="35"/>
      <c r="L85" s="34">
        <f t="shared" ref="L85" ca="1" si="35">L51+L55+L65+L70+L77+L84</f>
        <v>0</v>
      </c>
    </row>
    <row r="86" spans="1:12" ht="28.8">
      <c r="A86" s="22">
        <v>1</v>
      </c>
      <c r="B86" s="23">
        <v>3</v>
      </c>
      <c r="C86" s="24" t="s">
        <v>20</v>
      </c>
      <c r="D86" s="5" t="s">
        <v>21</v>
      </c>
      <c r="E86" s="154" t="s">
        <v>91</v>
      </c>
      <c r="F86" s="73">
        <v>250</v>
      </c>
      <c r="G86" s="107">
        <v>19.649999999999999</v>
      </c>
      <c r="H86" s="106">
        <v>21.26</v>
      </c>
      <c r="I86" s="115">
        <v>31.39</v>
      </c>
      <c r="J86" s="107">
        <v>408</v>
      </c>
      <c r="K86" s="105" t="s">
        <v>61</v>
      </c>
      <c r="L86" s="55">
        <v>56.95</v>
      </c>
    </row>
    <row r="87" spans="1:12" ht="14.4">
      <c r="A87" s="25"/>
      <c r="B87" s="16"/>
      <c r="C87" s="11"/>
      <c r="D87" s="7" t="s">
        <v>22</v>
      </c>
      <c r="E87" s="154" t="s">
        <v>92</v>
      </c>
      <c r="F87" s="73">
        <v>200</v>
      </c>
      <c r="G87" s="107">
        <v>0.2</v>
      </c>
      <c r="H87" s="106">
        <v>0.2</v>
      </c>
      <c r="I87" s="115">
        <v>18.399999999999999</v>
      </c>
      <c r="J87" s="106">
        <v>76.3</v>
      </c>
      <c r="K87" s="105" t="s">
        <v>62</v>
      </c>
      <c r="L87" s="55">
        <v>7.25</v>
      </c>
    </row>
    <row r="88" spans="1:12" ht="14.4">
      <c r="A88" s="25"/>
      <c r="B88" s="16"/>
      <c r="C88" s="11"/>
      <c r="D88" s="7" t="s">
        <v>23</v>
      </c>
      <c r="E88" s="112" t="s">
        <v>51</v>
      </c>
      <c r="F88" s="73">
        <v>30</v>
      </c>
      <c r="G88" s="107">
        <v>2.2799999999999998</v>
      </c>
      <c r="H88" s="106">
        <v>0.24</v>
      </c>
      <c r="I88" s="115">
        <v>14.76</v>
      </c>
      <c r="J88" s="106">
        <v>71</v>
      </c>
      <c r="K88" s="105" t="s">
        <v>53</v>
      </c>
      <c r="L88" s="55">
        <v>2.61</v>
      </c>
    </row>
    <row r="89" spans="1:12" ht="15" thickBot="1">
      <c r="A89" s="25"/>
      <c r="B89" s="16"/>
      <c r="C89" s="11"/>
      <c r="D89" s="7" t="s">
        <v>23</v>
      </c>
      <c r="E89" s="112" t="s">
        <v>63</v>
      </c>
      <c r="F89" s="73">
        <v>20</v>
      </c>
      <c r="G89" s="107">
        <v>1</v>
      </c>
      <c r="H89" s="106">
        <v>0.2</v>
      </c>
      <c r="I89" s="115">
        <v>9</v>
      </c>
      <c r="J89" s="106">
        <v>44</v>
      </c>
      <c r="K89" s="114" t="s">
        <v>53</v>
      </c>
      <c r="L89" s="55">
        <v>1.7</v>
      </c>
    </row>
    <row r="90" spans="1:12" ht="14.4">
      <c r="A90" s="25"/>
      <c r="B90" s="16"/>
      <c r="C90" s="11"/>
      <c r="D90" s="83" t="s">
        <v>55</v>
      </c>
      <c r="E90" s="160" t="s">
        <v>108</v>
      </c>
      <c r="F90" s="72">
        <v>60</v>
      </c>
      <c r="G90" s="108">
        <v>1.54</v>
      </c>
      <c r="H90" s="59">
        <v>6.05</v>
      </c>
      <c r="I90" s="116">
        <v>6.45</v>
      </c>
      <c r="J90" s="59">
        <v>86.38</v>
      </c>
      <c r="K90" s="161" t="s">
        <v>109</v>
      </c>
      <c r="L90" s="61">
        <v>6.94</v>
      </c>
    </row>
    <row r="91" spans="1:12" ht="14.4">
      <c r="A91" s="26"/>
      <c r="B91" s="18"/>
      <c r="C91" s="8"/>
      <c r="D91" s="19" t="s">
        <v>39</v>
      </c>
      <c r="E91" s="9"/>
      <c r="F91" s="21">
        <f>SUM(F86:F90)</f>
        <v>560</v>
      </c>
      <c r="G91" s="21">
        <f>SUM(G86:G90)</f>
        <v>24.669999999999998</v>
      </c>
      <c r="H91" s="21">
        <f>SUM(H86:H90)</f>
        <v>27.95</v>
      </c>
      <c r="I91" s="21">
        <f>SUM(I86:I90)</f>
        <v>80</v>
      </c>
      <c r="J91" s="21">
        <f>SUM(J86:J90)</f>
        <v>685.68</v>
      </c>
      <c r="K91" s="27"/>
      <c r="L91" s="78">
        <f>SUM(L86:L90)</f>
        <v>75.45</v>
      </c>
    </row>
    <row r="92" spans="1:12" ht="14.4">
      <c r="A92" s="28">
        <f>A86</f>
        <v>1</v>
      </c>
      <c r="B92" s="14">
        <f>B86</f>
        <v>3</v>
      </c>
      <c r="C92" s="10" t="s">
        <v>25</v>
      </c>
      <c r="D92" s="12" t="s">
        <v>24</v>
      </c>
      <c r="E92" s="45"/>
      <c r="F92" s="46"/>
      <c r="G92" s="46"/>
      <c r="H92" s="46"/>
      <c r="I92" s="46"/>
      <c r="J92" s="46"/>
      <c r="K92" s="47"/>
      <c r="L92" s="46"/>
    </row>
    <row r="93" spans="1:12" ht="14.4">
      <c r="A93" s="25"/>
      <c r="B93" s="16"/>
      <c r="C93" s="11"/>
      <c r="D93" s="6"/>
      <c r="E93" s="45"/>
      <c r="F93" s="46"/>
      <c r="G93" s="46"/>
      <c r="H93" s="46"/>
      <c r="I93" s="46"/>
      <c r="J93" s="46"/>
      <c r="K93" s="47"/>
      <c r="L93" s="46"/>
    </row>
    <row r="94" spans="1:12" ht="14.4">
      <c r="A94" s="25"/>
      <c r="B94" s="16"/>
      <c r="C94" s="11"/>
      <c r="D94" s="6"/>
      <c r="E94" s="45"/>
      <c r="F94" s="46"/>
      <c r="G94" s="46"/>
      <c r="H94" s="46"/>
      <c r="I94" s="46"/>
      <c r="J94" s="46"/>
      <c r="K94" s="47"/>
      <c r="L94" s="46"/>
    </row>
    <row r="95" spans="1:12" ht="14.4">
      <c r="A95" s="26"/>
      <c r="B95" s="18"/>
      <c r="C95" s="8"/>
      <c r="D95" s="19" t="s">
        <v>39</v>
      </c>
      <c r="E95" s="9"/>
      <c r="F95" s="21">
        <f>SUM(F92:F94)</f>
        <v>0</v>
      </c>
      <c r="G95" s="21">
        <f t="shared" ref="G95" si="36">SUM(G92:G94)</f>
        <v>0</v>
      </c>
      <c r="H95" s="21">
        <f t="shared" ref="H95" si="37">SUM(H92:H94)</f>
        <v>0</v>
      </c>
      <c r="I95" s="21">
        <f t="shared" ref="I95" si="38">SUM(I92:I94)</f>
        <v>0</v>
      </c>
      <c r="J95" s="21">
        <f t="shared" ref="J95" si="39">SUM(J92:J94)</f>
        <v>0</v>
      </c>
      <c r="K95" s="27"/>
      <c r="L95" s="21">
        <f t="shared" ref="L95" ca="1" si="40">SUM(L92:L100)</f>
        <v>0</v>
      </c>
    </row>
    <row r="96" spans="1:12" ht="14.4">
      <c r="A96" s="28">
        <f>A86</f>
        <v>1</v>
      </c>
      <c r="B96" s="14">
        <f>B86</f>
        <v>3</v>
      </c>
      <c r="C96" s="10" t="s">
        <v>26</v>
      </c>
      <c r="D96" s="7" t="s">
        <v>27</v>
      </c>
      <c r="E96" s="45"/>
      <c r="F96" s="46"/>
      <c r="G96" s="46"/>
      <c r="H96" s="46"/>
      <c r="I96" s="46"/>
      <c r="J96" s="46"/>
      <c r="K96" s="47"/>
      <c r="L96" s="46"/>
    </row>
    <row r="97" spans="1:12" ht="14.4">
      <c r="A97" s="25"/>
      <c r="B97" s="16"/>
      <c r="C97" s="11"/>
      <c r="D97" s="7" t="s">
        <v>28</v>
      </c>
      <c r="E97" s="45"/>
      <c r="F97" s="46"/>
      <c r="G97" s="46"/>
      <c r="H97" s="46"/>
      <c r="I97" s="46"/>
      <c r="J97" s="46"/>
      <c r="K97" s="47"/>
      <c r="L97" s="46"/>
    </row>
    <row r="98" spans="1:12" ht="14.4">
      <c r="A98" s="25"/>
      <c r="B98" s="16"/>
      <c r="C98" s="11"/>
      <c r="D98" s="7" t="s">
        <v>29</v>
      </c>
      <c r="E98" s="45"/>
      <c r="F98" s="46"/>
      <c r="G98" s="46"/>
      <c r="H98" s="46"/>
      <c r="I98" s="46"/>
      <c r="J98" s="46"/>
      <c r="K98" s="47"/>
      <c r="L98" s="46"/>
    </row>
    <row r="99" spans="1:12" ht="14.4">
      <c r="A99" s="25"/>
      <c r="B99" s="16"/>
      <c r="C99" s="11"/>
      <c r="D99" s="7" t="s">
        <v>30</v>
      </c>
      <c r="E99" s="45"/>
      <c r="F99" s="46"/>
      <c r="G99" s="46"/>
      <c r="H99" s="46"/>
      <c r="I99" s="46"/>
      <c r="J99" s="46"/>
      <c r="K99" s="47"/>
      <c r="L99" s="46"/>
    </row>
    <row r="100" spans="1:12" ht="14.4">
      <c r="A100" s="25"/>
      <c r="B100" s="16"/>
      <c r="C100" s="11"/>
      <c r="D100" s="7" t="s">
        <v>31</v>
      </c>
      <c r="E100" s="45"/>
      <c r="F100" s="46"/>
      <c r="G100" s="46"/>
      <c r="H100" s="46"/>
      <c r="I100" s="46"/>
      <c r="J100" s="46"/>
      <c r="K100" s="47"/>
      <c r="L100" s="46"/>
    </row>
    <row r="101" spans="1:12" ht="14.4">
      <c r="A101" s="25"/>
      <c r="B101" s="16"/>
      <c r="C101" s="11"/>
      <c r="D101" s="7" t="s">
        <v>32</v>
      </c>
      <c r="E101" s="45"/>
      <c r="F101" s="46"/>
      <c r="G101" s="46"/>
      <c r="H101" s="46"/>
      <c r="I101" s="46"/>
      <c r="J101" s="46"/>
      <c r="K101" s="47"/>
      <c r="L101" s="46"/>
    </row>
    <row r="102" spans="1:12" ht="14.4">
      <c r="A102" s="25"/>
      <c r="B102" s="16"/>
      <c r="C102" s="11"/>
      <c r="D102" s="7" t="s">
        <v>33</v>
      </c>
      <c r="E102" s="45"/>
      <c r="F102" s="46"/>
      <c r="G102" s="46"/>
      <c r="H102" s="46"/>
      <c r="I102" s="46"/>
      <c r="J102" s="46"/>
      <c r="K102" s="47"/>
      <c r="L102" s="46"/>
    </row>
    <row r="103" spans="1:12" ht="14.4">
      <c r="A103" s="25"/>
      <c r="B103" s="16"/>
      <c r="C103" s="11"/>
      <c r="D103" s="6"/>
      <c r="E103" s="45"/>
      <c r="F103" s="46"/>
      <c r="G103" s="46"/>
      <c r="H103" s="46"/>
      <c r="I103" s="46"/>
      <c r="J103" s="46"/>
      <c r="K103" s="47"/>
      <c r="L103" s="46"/>
    </row>
    <row r="104" spans="1:12" ht="14.4">
      <c r="A104" s="25"/>
      <c r="B104" s="16"/>
      <c r="C104" s="11"/>
      <c r="D104" s="6"/>
      <c r="E104" s="45"/>
      <c r="F104" s="46"/>
      <c r="G104" s="46"/>
      <c r="H104" s="46"/>
      <c r="I104" s="46"/>
      <c r="J104" s="46"/>
      <c r="K104" s="47"/>
      <c r="L104" s="46"/>
    </row>
    <row r="105" spans="1:12" ht="14.4">
      <c r="A105" s="26"/>
      <c r="B105" s="18"/>
      <c r="C105" s="8"/>
      <c r="D105" s="19" t="s">
        <v>39</v>
      </c>
      <c r="E105" s="9"/>
      <c r="F105" s="21">
        <f>SUM(F96:F104)</f>
        <v>0</v>
      </c>
      <c r="G105" s="21">
        <f t="shared" ref="G105" si="41">SUM(G96:G104)</f>
        <v>0</v>
      </c>
      <c r="H105" s="21">
        <f t="shared" ref="H105" si="42">SUM(H96:H104)</f>
        <v>0</v>
      </c>
      <c r="I105" s="21">
        <f t="shared" ref="I105" si="43">SUM(I96:I104)</f>
        <v>0</v>
      </c>
      <c r="J105" s="21">
        <f t="shared" ref="J105" si="44">SUM(J96:J104)</f>
        <v>0</v>
      </c>
      <c r="K105" s="27"/>
      <c r="L105" s="21">
        <f t="shared" ref="L105" ca="1" si="45">SUM(L102:L110)</f>
        <v>0</v>
      </c>
    </row>
    <row r="106" spans="1:12" ht="14.4">
      <c r="A106" s="28">
        <f>A86</f>
        <v>1</v>
      </c>
      <c r="B106" s="14">
        <f>B86</f>
        <v>3</v>
      </c>
      <c r="C106" s="10" t="s">
        <v>34</v>
      </c>
      <c r="D106" s="12" t="s">
        <v>35</v>
      </c>
      <c r="E106" s="45"/>
      <c r="F106" s="46"/>
      <c r="G106" s="46"/>
      <c r="H106" s="46"/>
      <c r="I106" s="46"/>
      <c r="J106" s="46"/>
      <c r="K106" s="47"/>
      <c r="L106" s="46"/>
    </row>
    <row r="107" spans="1:12" ht="14.4">
      <c r="A107" s="25"/>
      <c r="B107" s="16"/>
      <c r="C107" s="11"/>
      <c r="D107" s="12" t="s">
        <v>31</v>
      </c>
      <c r="E107" s="45"/>
      <c r="F107" s="46"/>
      <c r="G107" s="46"/>
      <c r="H107" s="46"/>
      <c r="I107" s="46"/>
      <c r="J107" s="46"/>
      <c r="K107" s="47"/>
      <c r="L107" s="46"/>
    </row>
    <row r="108" spans="1:12" ht="14.4">
      <c r="A108" s="25"/>
      <c r="B108" s="16"/>
      <c r="C108" s="11"/>
      <c r="D108" s="6"/>
      <c r="E108" s="45"/>
      <c r="F108" s="46"/>
      <c r="G108" s="46"/>
      <c r="H108" s="46"/>
      <c r="I108" s="46"/>
      <c r="J108" s="46"/>
      <c r="K108" s="47"/>
      <c r="L108" s="46"/>
    </row>
    <row r="109" spans="1:12" ht="14.4">
      <c r="A109" s="25"/>
      <c r="B109" s="16"/>
      <c r="C109" s="11"/>
      <c r="D109" s="6"/>
      <c r="E109" s="45"/>
      <c r="F109" s="46"/>
      <c r="G109" s="46"/>
      <c r="H109" s="46"/>
      <c r="I109" s="46"/>
      <c r="J109" s="46"/>
      <c r="K109" s="47"/>
      <c r="L109" s="46"/>
    </row>
    <row r="110" spans="1:12" ht="14.4">
      <c r="A110" s="26"/>
      <c r="B110" s="18"/>
      <c r="C110" s="8"/>
      <c r="D110" s="19" t="s">
        <v>39</v>
      </c>
      <c r="E110" s="9"/>
      <c r="F110" s="21">
        <f>SUM(F106:F109)</f>
        <v>0</v>
      </c>
      <c r="G110" s="21">
        <f t="shared" ref="G110" si="46">SUM(G106:G109)</f>
        <v>0</v>
      </c>
      <c r="H110" s="21">
        <f t="shared" ref="H110" si="47">SUM(H106:H109)</f>
        <v>0</v>
      </c>
      <c r="I110" s="21">
        <f t="shared" ref="I110" si="48">SUM(I106:I109)</f>
        <v>0</v>
      </c>
      <c r="J110" s="21">
        <f t="shared" ref="J110" si="49">SUM(J106:J109)</f>
        <v>0</v>
      </c>
      <c r="K110" s="27"/>
      <c r="L110" s="21">
        <f t="shared" ref="L110" ca="1" si="50">SUM(L103:L109)</f>
        <v>0</v>
      </c>
    </row>
    <row r="111" spans="1:12" ht="14.4">
      <c r="A111" s="28">
        <f>A86</f>
        <v>1</v>
      </c>
      <c r="B111" s="14">
        <f>B86</f>
        <v>3</v>
      </c>
      <c r="C111" s="10" t="s">
        <v>36</v>
      </c>
      <c r="D111" s="7" t="s">
        <v>21</v>
      </c>
      <c r="E111" s="45"/>
      <c r="F111" s="46"/>
      <c r="G111" s="46"/>
      <c r="H111" s="46"/>
      <c r="I111" s="46"/>
      <c r="J111" s="46"/>
      <c r="K111" s="47"/>
      <c r="L111" s="46"/>
    </row>
    <row r="112" spans="1:12" ht="14.4">
      <c r="A112" s="25"/>
      <c r="B112" s="16"/>
      <c r="C112" s="11"/>
      <c r="D112" s="7" t="s">
        <v>30</v>
      </c>
      <c r="E112" s="45"/>
      <c r="F112" s="46"/>
      <c r="G112" s="46"/>
      <c r="H112" s="46"/>
      <c r="I112" s="46"/>
      <c r="J112" s="46"/>
      <c r="K112" s="47"/>
      <c r="L112" s="46"/>
    </row>
    <row r="113" spans="1:12" ht="14.4">
      <c r="A113" s="25"/>
      <c r="B113" s="16"/>
      <c r="C113" s="11"/>
      <c r="D113" s="7" t="s">
        <v>31</v>
      </c>
      <c r="E113" s="45"/>
      <c r="F113" s="46"/>
      <c r="G113" s="46"/>
      <c r="H113" s="46"/>
      <c r="I113" s="46"/>
      <c r="J113" s="46"/>
      <c r="K113" s="47"/>
      <c r="L113" s="46"/>
    </row>
    <row r="114" spans="1:12" ht="14.4">
      <c r="A114" s="25"/>
      <c r="B114" s="16"/>
      <c r="C114" s="11"/>
      <c r="D114" s="7" t="s">
        <v>23</v>
      </c>
      <c r="E114" s="45"/>
      <c r="F114" s="46"/>
      <c r="G114" s="46"/>
      <c r="H114" s="46"/>
      <c r="I114" s="46"/>
      <c r="J114" s="46"/>
      <c r="K114" s="47"/>
      <c r="L114" s="46"/>
    </row>
    <row r="115" spans="1:12" ht="14.4">
      <c r="A115" s="25"/>
      <c r="B115" s="16"/>
      <c r="C115" s="11"/>
      <c r="D115" s="6"/>
      <c r="E115" s="45"/>
      <c r="F115" s="46"/>
      <c r="G115" s="46"/>
      <c r="H115" s="46"/>
      <c r="I115" s="46"/>
      <c r="J115" s="46"/>
      <c r="K115" s="47"/>
      <c r="L115" s="46"/>
    </row>
    <row r="116" spans="1:12" ht="14.4">
      <c r="A116" s="25"/>
      <c r="B116" s="16"/>
      <c r="C116" s="11"/>
      <c r="D116" s="6"/>
      <c r="E116" s="45"/>
      <c r="F116" s="46"/>
      <c r="G116" s="46"/>
      <c r="H116" s="46"/>
      <c r="I116" s="46"/>
      <c r="J116" s="46"/>
      <c r="K116" s="47"/>
      <c r="L116" s="46"/>
    </row>
    <row r="117" spans="1:12" ht="14.4">
      <c r="A117" s="26"/>
      <c r="B117" s="18"/>
      <c r="C117" s="8"/>
      <c r="D117" s="19" t="s">
        <v>39</v>
      </c>
      <c r="E117" s="9"/>
      <c r="F117" s="21">
        <f>SUM(F111:F116)</f>
        <v>0</v>
      </c>
      <c r="G117" s="21">
        <f t="shared" ref="G117" si="51">SUM(G111:G116)</f>
        <v>0</v>
      </c>
      <c r="H117" s="21">
        <f t="shared" ref="H117" si="52">SUM(H111:H116)</f>
        <v>0</v>
      </c>
      <c r="I117" s="21">
        <f t="shared" ref="I117" si="53">SUM(I111:I116)</f>
        <v>0</v>
      </c>
      <c r="J117" s="21">
        <f t="shared" ref="J117" si="54">SUM(J111:J116)</f>
        <v>0</v>
      </c>
      <c r="K117" s="27"/>
      <c r="L117" s="21">
        <f t="shared" ref="L117" ca="1" si="55">SUM(L111:L119)</f>
        <v>0</v>
      </c>
    </row>
    <row r="118" spans="1:12" ht="14.4">
      <c r="A118" s="28">
        <f>A86</f>
        <v>1</v>
      </c>
      <c r="B118" s="14">
        <f>B86</f>
        <v>3</v>
      </c>
      <c r="C118" s="10" t="s">
        <v>37</v>
      </c>
      <c r="D118" s="12" t="s">
        <v>38</v>
      </c>
      <c r="E118" s="45"/>
      <c r="F118" s="46"/>
      <c r="G118" s="46"/>
      <c r="H118" s="46"/>
      <c r="I118" s="46"/>
      <c r="J118" s="46"/>
      <c r="K118" s="47"/>
      <c r="L118" s="46"/>
    </row>
    <row r="119" spans="1:12" ht="14.4">
      <c r="A119" s="25"/>
      <c r="B119" s="16"/>
      <c r="C119" s="11"/>
      <c r="D119" s="12" t="s">
        <v>35</v>
      </c>
      <c r="E119" s="45"/>
      <c r="F119" s="46"/>
      <c r="G119" s="46"/>
      <c r="H119" s="46"/>
      <c r="I119" s="46"/>
      <c r="J119" s="46"/>
      <c r="K119" s="47"/>
      <c r="L119" s="46"/>
    </row>
    <row r="120" spans="1:12" ht="14.4">
      <c r="A120" s="25"/>
      <c r="B120" s="16"/>
      <c r="C120" s="11"/>
      <c r="D120" s="12" t="s">
        <v>31</v>
      </c>
      <c r="E120" s="45"/>
      <c r="F120" s="46"/>
      <c r="G120" s="46"/>
      <c r="H120" s="46"/>
      <c r="I120" s="46"/>
      <c r="J120" s="46"/>
      <c r="K120" s="47"/>
      <c r="L120" s="46"/>
    </row>
    <row r="121" spans="1:12" ht="14.4">
      <c r="A121" s="25"/>
      <c r="B121" s="16"/>
      <c r="C121" s="11"/>
      <c r="D121" s="12" t="s">
        <v>24</v>
      </c>
      <c r="E121" s="45"/>
      <c r="F121" s="46"/>
      <c r="G121" s="46"/>
      <c r="H121" s="46"/>
      <c r="I121" s="46"/>
      <c r="J121" s="46"/>
      <c r="K121" s="47"/>
      <c r="L121" s="46"/>
    </row>
    <row r="122" spans="1:12" ht="14.4">
      <c r="A122" s="25"/>
      <c r="B122" s="16"/>
      <c r="C122" s="11"/>
      <c r="D122" s="6"/>
      <c r="E122" s="45"/>
      <c r="F122" s="46"/>
      <c r="G122" s="46"/>
      <c r="H122" s="46"/>
      <c r="I122" s="46"/>
      <c r="J122" s="46"/>
      <c r="K122" s="47"/>
      <c r="L122" s="46"/>
    </row>
    <row r="123" spans="1:12" ht="14.4">
      <c r="A123" s="25"/>
      <c r="B123" s="16"/>
      <c r="C123" s="11"/>
      <c r="D123" s="6"/>
      <c r="E123" s="45"/>
      <c r="F123" s="46"/>
      <c r="G123" s="46"/>
      <c r="H123" s="46"/>
      <c r="I123" s="46"/>
      <c r="J123" s="46"/>
      <c r="K123" s="47"/>
      <c r="L123" s="46"/>
    </row>
    <row r="124" spans="1:12" ht="14.4">
      <c r="A124" s="26"/>
      <c r="B124" s="18"/>
      <c r="C124" s="8"/>
      <c r="D124" s="20" t="s">
        <v>39</v>
      </c>
      <c r="E124" s="9"/>
      <c r="F124" s="21">
        <f>SUM(F118:F123)</f>
        <v>0</v>
      </c>
      <c r="G124" s="21">
        <f t="shared" ref="G124" si="56">SUM(G118:G123)</f>
        <v>0</v>
      </c>
      <c r="H124" s="21">
        <f t="shared" ref="H124" si="57">SUM(H118:H123)</f>
        <v>0</v>
      </c>
      <c r="I124" s="21">
        <f t="shared" ref="I124" si="58">SUM(I118:I123)</f>
        <v>0</v>
      </c>
      <c r="J124" s="21">
        <f t="shared" ref="J124" si="59">SUM(J118:J123)</f>
        <v>0</v>
      </c>
      <c r="K124" s="27"/>
      <c r="L124" s="21">
        <f t="shared" ref="L124" ca="1" si="60">SUM(L118:L126)</f>
        <v>0</v>
      </c>
    </row>
    <row r="125" spans="1:12" ht="15.75" customHeight="1" thickBot="1">
      <c r="A125" s="31">
        <f>A86</f>
        <v>1</v>
      </c>
      <c r="B125" s="32">
        <f>B86</f>
        <v>3</v>
      </c>
      <c r="C125" s="170" t="s">
        <v>4</v>
      </c>
      <c r="D125" s="171"/>
      <c r="E125" s="33"/>
      <c r="F125" s="34">
        <f>F91+F95+F105+F110+F117+F124</f>
        <v>560</v>
      </c>
      <c r="G125" s="34">
        <f t="shared" ref="G125" si="61">G91+G95+G105+G110+G117+G124</f>
        <v>24.669999999999998</v>
      </c>
      <c r="H125" s="34">
        <f t="shared" ref="H125" si="62">H91+H95+H105+H110+H117+H124</f>
        <v>27.95</v>
      </c>
      <c r="I125" s="34">
        <f t="shared" ref="I125" si="63">I91+I95+I105+I110+I117+I124</f>
        <v>80</v>
      </c>
      <c r="J125" s="34">
        <f t="shared" ref="J125" si="64">J91+J95+J105+J110+J117+J124</f>
        <v>685.68</v>
      </c>
      <c r="K125" s="35"/>
      <c r="L125" s="34">
        <f t="shared" ref="L125" ca="1" si="65">L91+L95+L105+L110+L117+L124</f>
        <v>0</v>
      </c>
    </row>
    <row r="126" spans="1:12" ht="43.2">
      <c r="A126" s="22">
        <v>1</v>
      </c>
      <c r="B126" s="23">
        <v>4</v>
      </c>
      <c r="C126" s="24" t="s">
        <v>20</v>
      </c>
      <c r="D126" s="5" t="s">
        <v>21</v>
      </c>
      <c r="E126" s="154" t="s">
        <v>93</v>
      </c>
      <c r="F126" s="74">
        <v>245</v>
      </c>
      <c r="G126" s="107">
        <v>17.190000000000001</v>
      </c>
      <c r="H126" s="107">
        <v>19.48</v>
      </c>
      <c r="I126" s="109">
        <v>32.200000000000003</v>
      </c>
      <c r="J126" s="107">
        <v>369</v>
      </c>
      <c r="K126" s="147" t="s">
        <v>81</v>
      </c>
      <c r="L126" s="55">
        <v>74.849999999999994</v>
      </c>
    </row>
    <row r="127" spans="1:12" ht="14.4">
      <c r="A127" s="25"/>
      <c r="B127" s="16"/>
      <c r="C127" s="11"/>
      <c r="D127" s="7" t="s">
        <v>22</v>
      </c>
      <c r="E127" s="53" t="s">
        <v>46</v>
      </c>
      <c r="F127" s="73">
        <v>200</v>
      </c>
      <c r="G127" s="107">
        <v>0.2</v>
      </c>
      <c r="H127" s="107">
        <v>0</v>
      </c>
      <c r="I127" s="109">
        <v>13.7</v>
      </c>
      <c r="J127" s="106">
        <v>56</v>
      </c>
      <c r="K127" s="114" t="s">
        <v>64</v>
      </c>
      <c r="L127" s="55">
        <v>1.23</v>
      </c>
    </row>
    <row r="128" spans="1:12" ht="14.4">
      <c r="A128" s="25"/>
      <c r="B128" s="16"/>
      <c r="C128" s="11"/>
      <c r="D128" s="156" t="s">
        <v>55</v>
      </c>
      <c r="E128" s="162" t="s">
        <v>110</v>
      </c>
      <c r="F128" s="75">
        <v>60</v>
      </c>
      <c r="G128" s="118">
        <v>0.51</v>
      </c>
      <c r="H128" s="118">
        <v>3.02</v>
      </c>
      <c r="I128" s="119">
        <v>1.54</v>
      </c>
      <c r="J128" s="120">
        <v>35.5</v>
      </c>
      <c r="K128" s="161" t="s">
        <v>111</v>
      </c>
      <c r="L128" s="62">
        <v>7.04</v>
      </c>
    </row>
    <row r="129" spans="1:12" ht="14.4">
      <c r="A129" s="25"/>
      <c r="B129" s="16"/>
      <c r="C129" s="11"/>
      <c r="D129" s="121" t="s">
        <v>65</v>
      </c>
      <c r="E129" s="112" t="s">
        <v>51</v>
      </c>
      <c r="F129" s="73">
        <v>30</v>
      </c>
      <c r="G129" s="107">
        <v>2.2799999999999998</v>
      </c>
      <c r="H129" s="107">
        <v>0.24</v>
      </c>
      <c r="I129" s="109">
        <v>14.76</v>
      </c>
      <c r="J129" s="106">
        <v>71</v>
      </c>
      <c r="K129" s="114" t="s">
        <v>53</v>
      </c>
      <c r="L129" s="55">
        <v>2.61</v>
      </c>
    </row>
    <row r="130" spans="1:12" ht="14.4">
      <c r="A130" s="25"/>
      <c r="B130" s="16"/>
      <c r="C130" s="11"/>
      <c r="D130" s="121" t="s">
        <v>65</v>
      </c>
      <c r="E130" s="112" t="s">
        <v>63</v>
      </c>
      <c r="F130" s="73">
        <v>20</v>
      </c>
      <c r="G130" s="107">
        <v>1</v>
      </c>
      <c r="H130" s="107">
        <v>0.2</v>
      </c>
      <c r="I130" s="109">
        <v>9</v>
      </c>
      <c r="J130" s="106">
        <v>44</v>
      </c>
      <c r="K130" s="111" t="s">
        <v>53</v>
      </c>
      <c r="L130" s="55">
        <v>1.7</v>
      </c>
    </row>
    <row r="131" spans="1:12" ht="14.4">
      <c r="A131" s="26"/>
      <c r="B131" s="18"/>
      <c r="C131" s="8"/>
      <c r="D131" s="19" t="s">
        <v>39</v>
      </c>
      <c r="E131" s="9"/>
      <c r="F131" s="21">
        <f>SUM(F126:F130)</f>
        <v>555</v>
      </c>
      <c r="G131" s="21">
        <f>SUM(G126:G130)</f>
        <v>21.180000000000003</v>
      </c>
      <c r="H131" s="21">
        <f>SUM(H126:H130)</f>
        <v>22.939999999999998</v>
      </c>
      <c r="I131" s="21">
        <f>SUM(I126:I130)</f>
        <v>71.2</v>
      </c>
      <c r="J131" s="21">
        <f>SUM(J126:J130)</f>
        <v>575.5</v>
      </c>
      <c r="K131" s="27"/>
      <c r="L131" s="21">
        <f>SUM(L126:L130)</f>
        <v>87.43</v>
      </c>
    </row>
    <row r="132" spans="1:12" ht="14.4">
      <c r="A132" s="28">
        <f>A126</f>
        <v>1</v>
      </c>
      <c r="B132" s="14">
        <f>B126</f>
        <v>4</v>
      </c>
      <c r="C132" s="10" t="s">
        <v>25</v>
      </c>
      <c r="D132" s="12" t="s">
        <v>24</v>
      </c>
      <c r="E132" s="45"/>
      <c r="F132" s="46"/>
      <c r="G132" s="46"/>
      <c r="H132" s="46"/>
      <c r="I132" s="46"/>
      <c r="J132" s="46"/>
      <c r="K132" s="47"/>
      <c r="L132" s="46"/>
    </row>
    <row r="133" spans="1:12" ht="14.4">
      <c r="A133" s="25"/>
      <c r="B133" s="16"/>
      <c r="C133" s="11"/>
      <c r="D133" s="6"/>
      <c r="E133" s="45"/>
      <c r="F133" s="46"/>
      <c r="G133" s="46"/>
      <c r="H133" s="46"/>
      <c r="I133" s="46"/>
      <c r="J133" s="46"/>
      <c r="K133" s="47"/>
      <c r="L133" s="46"/>
    </row>
    <row r="134" spans="1:12" ht="14.4">
      <c r="A134" s="25"/>
      <c r="B134" s="16"/>
      <c r="C134" s="11"/>
      <c r="D134" s="6"/>
      <c r="E134" s="45"/>
      <c r="F134" s="46"/>
      <c r="G134" s="46"/>
      <c r="H134" s="46"/>
      <c r="I134" s="46"/>
      <c r="J134" s="46"/>
      <c r="K134" s="47"/>
      <c r="L134" s="46"/>
    </row>
    <row r="135" spans="1:12" ht="14.4">
      <c r="A135" s="26"/>
      <c r="B135" s="18"/>
      <c r="C135" s="8"/>
      <c r="D135" s="19" t="s">
        <v>39</v>
      </c>
      <c r="E135" s="9"/>
      <c r="F135" s="21">
        <f>SUM(F132:F134)</f>
        <v>0</v>
      </c>
      <c r="G135" s="21">
        <f t="shared" ref="G135" si="66">SUM(G132:G134)</f>
        <v>0</v>
      </c>
      <c r="H135" s="21">
        <f t="shared" ref="H135" si="67">SUM(H132:H134)</f>
        <v>0</v>
      </c>
      <c r="I135" s="21">
        <f t="shared" ref="I135" si="68">SUM(I132:I134)</f>
        <v>0</v>
      </c>
      <c r="J135" s="21">
        <f t="shared" ref="J135" si="69">SUM(J132:J134)</f>
        <v>0</v>
      </c>
      <c r="K135" s="27"/>
      <c r="L135" s="21">
        <f t="shared" ref="L135" ca="1" si="70">SUM(L132:L140)</f>
        <v>0</v>
      </c>
    </row>
    <row r="136" spans="1:12" ht="14.4">
      <c r="A136" s="28">
        <f>A126</f>
        <v>1</v>
      </c>
      <c r="B136" s="14">
        <f>B126</f>
        <v>4</v>
      </c>
      <c r="C136" s="10" t="s">
        <v>26</v>
      </c>
      <c r="D136" s="7" t="s">
        <v>27</v>
      </c>
      <c r="E136" s="45"/>
      <c r="F136" s="46"/>
      <c r="G136" s="46"/>
      <c r="H136" s="46"/>
      <c r="I136" s="46"/>
      <c r="J136" s="46"/>
      <c r="K136" s="47"/>
      <c r="L136" s="46"/>
    </row>
    <row r="137" spans="1:12" ht="14.4">
      <c r="A137" s="25"/>
      <c r="B137" s="16"/>
      <c r="C137" s="11"/>
      <c r="D137" s="7" t="s">
        <v>28</v>
      </c>
      <c r="E137" s="45"/>
      <c r="F137" s="46"/>
      <c r="G137" s="46"/>
      <c r="H137" s="46"/>
      <c r="I137" s="46"/>
      <c r="J137" s="46"/>
      <c r="K137" s="47"/>
      <c r="L137" s="46"/>
    </row>
    <row r="138" spans="1:12" ht="14.4">
      <c r="A138" s="25"/>
      <c r="B138" s="16"/>
      <c r="C138" s="11"/>
      <c r="D138" s="7" t="s">
        <v>29</v>
      </c>
      <c r="E138" s="45"/>
      <c r="F138" s="46"/>
      <c r="G138" s="46"/>
      <c r="H138" s="46"/>
      <c r="I138" s="46"/>
      <c r="J138" s="46"/>
      <c r="K138" s="47"/>
      <c r="L138" s="46"/>
    </row>
    <row r="139" spans="1:12" ht="14.4">
      <c r="A139" s="25"/>
      <c r="B139" s="16"/>
      <c r="C139" s="11"/>
      <c r="D139" s="7" t="s">
        <v>30</v>
      </c>
      <c r="E139" s="45"/>
      <c r="F139" s="46"/>
      <c r="G139" s="46"/>
      <c r="H139" s="46"/>
      <c r="I139" s="46"/>
      <c r="J139" s="46"/>
      <c r="K139" s="47"/>
      <c r="L139" s="46"/>
    </row>
    <row r="140" spans="1:12" ht="14.4">
      <c r="A140" s="25"/>
      <c r="B140" s="16"/>
      <c r="C140" s="11"/>
      <c r="D140" s="7" t="s">
        <v>31</v>
      </c>
      <c r="E140" s="45"/>
      <c r="F140" s="46"/>
      <c r="G140" s="46"/>
      <c r="H140" s="46"/>
      <c r="I140" s="46"/>
      <c r="J140" s="46"/>
      <c r="K140" s="47"/>
      <c r="L140" s="46"/>
    </row>
    <row r="141" spans="1:12" ht="14.4">
      <c r="A141" s="25"/>
      <c r="B141" s="16"/>
      <c r="C141" s="11"/>
      <c r="D141" s="7" t="s">
        <v>32</v>
      </c>
      <c r="E141" s="45"/>
      <c r="F141" s="46"/>
      <c r="G141" s="46"/>
      <c r="H141" s="46"/>
      <c r="I141" s="46"/>
      <c r="J141" s="46"/>
      <c r="K141" s="47"/>
      <c r="L141" s="46"/>
    </row>
    <row r="142" spans="1:12" ht="14.4">
      <c r="A142" s="25"/>
      <c r="B142" s="16"/>
      <c r="C142" s="11"/>
      <c r="D142" s="7" t="s">
        <v>33</v>
      </c>
      <c r="E142" s="45"/>
      <c r="F142" s="46"/>
      <c r="G142" s="46"/>
      <c r="H142" s="46"/>
      <c r="I142" s="46"/>
      <c r="J142" s="46"/>
      <c r="K142" s="47"/>
      <c r="L142" s="46"/>
    </row>
    <row r="143" spans="1:12" ht="14.4">
      <c r="A143" s="25"/>
      <c r="B143" s="16"/>
      <c r="C143" s="11"/>
      <c r="D143" s="6"/>
      <c r="E143" s="45"/>
      <c r="F143" s="46"/>
      <c r="G143" s="46"/>
      <c r="H143" s="46"/>
      <c r="I143" s="46"/>
      <c r="J143" s="46"/>
      <c r="K143" s="47"/>
      <c r="L143" s="46"/>
    </row>
    <row r="144" spans="1:12" ht="14.4">
      <c r="A144" s="25"/>
      <c r="B144" s="16"/>
      <c r="C144" s="11"/>
      <c r="D144" s="6"/>
      <c r="E144" s="45"/>
      <c r="F144" s="46"/>
      <c r="G144" s="46"/>
      <c r="H144" s="46"/>
      <c r="I144" s="46"/>
      <c r="J144" s="46"/>
      <c r="K144" s="47"/>
      <c r="L144" s="46"/>
    </row>
    <row r="145" spans="1:12" ht="14.4">
      <c r="A145" s="26"/>
      <c r="B145" s="18"/>
      <c r="C145" s="8"/>
      <c r="D145" s="19" t="s">
        <v>39</v>
      </c>
      <c r="E145" s="9"/>
      <c r="F145" s="21">
        <f>SUM(F136:F144)</f>
        <v>0</v>
      </c>
      <c r="G145" s="21">
        <f t="shared" ref="G145" si="71">SUM(G136:G144)</f>
        <v>0</v>
      </c>
      <c r="H145" s="21">
        <f t="shared" ref="H145" si="72">SUM(H136:H144)</f>
        <v>0</v>
      </c>
      <c r="I145" s="21">
        <f t="shared" ref="I145" si="73">SUM(I136:I144)</f>
        <v>0</v>
      </c>
      <c r="J145" s="21">
        <f t="shared" ref="J145" si="74">SUM(J136:J144)</f>
        <v>0</v>
      </c>
      <c r="K145" s="27"/>
      <c r="L145" s="21">
        <f t="shared" ref="L145" ca="1" si="75">SUM(L142:L150)</f>
        <v>0</v>
      </c>
    </row>
    <row r="146" spans="1:12" ht="14.4">
      <c r="A146" s="28">
        <f>A126</f>
        <v>1</v>
      </c>
      <c r="B146" s="14">
        <f>B126</f>
        <v>4</v>
      </c>
      <c r="C146" s="10" t="s">
        <v>34</v>
      </c>
      <c r="D146" s="12" t="s">
        <v>35</v>
      </c>
      <c r="E146" s="45"/>
      <c r="F146" s="46"/>
      <c r="G146" s="46"/>
      <c r="H146" s="46"/>
      <c r="I146" s="46"/>
      <c r="J146" s="46"/>
      <c r="K146" s="47"/>
      <c r="L146" s="46"/>
    </row>
    <row r="147" spans="1:12" ht="14.4">
      <c r="A147" s="25"/>
      <c r="B147" s="16"/>
      <c r="C147" s="11"/>
      <c r="D147" s="12" t="s">
        <v>31</v>
      </c>
      <c r="E147" s="45"/>
      <c r="F147" s="46"/>
      <c r="G147" s="46"/>
      <c r="H147" s="46"/>
      <c r="I147" s="46"/>
      <c r="J147" s="46"/>
      <c r="K147" s="47"/>
      <c r="L147" s="46"/>
    </row>
    <row r="148" spans="1:12" ht="14.4">
      <c r="A148" s="25"/>
      <c r="B148" s="16"/>
      <c r="C148" s="11"/>
      <c r="D148" s="6"/>
      <c r="E148" s="45"/>
      <c r="F148" s="46"/>
      <c r="G148" s="46"/>
      <c r="H148" s="46"/>
      <c r="I148" s="46"/>
      <c r="J148" s="46"/>
      <c r="K148" s="47"/>
      <c r="L148" s="46"/>
    </row>
    <row r="149" spans="1:12" ht="14.4">
      <c r="A149" s="25"/>
      <c r="B149" s="16"/>
      <c r="C149" s="11"/>
      <c r="D149" s="6"/>
      <c r="E149" s="45"/>
      <c r="F149" s="46"/>
      <c r="G149" s="46"/>
      <c r="H149" s="46"/>
      <c r="I149" s="46"/>
      <c r="J149" s="46"/>
      <c r="K149" s="47"/>
      <c r="L149" s="46"/>
    </row>
    <row r="150" spans="1:12" ht="14.4">
      <c r="A150" s="26"/>
      <c r="B150" s="18"/>
      <c r="C150" s="8"/>
      <c r="D150" s="19" t="s">
        <v>39</v>
      </c>
      <c r="E150" s="9"/>
      <c r="F150" s="21">
        <f>SUM(F146:F149)</f>
        <v>0</v>
      </c>
      <c r="G150" s="21">
        <f t="shared" ref="G150" si="76">SUM(G146:G149)</f>
        <v>0</v>
      </c>
      <c r="H150" s="21">
        <f t="shared" ref="H150" si="77">SUM(H146:H149)</f>
        <v>0</v>
      </c>
      <c r="I150" s="21">
        <f t="shared" ref="I150" si="78">SUM(I146:I149)</f>
        <v>0</v>
      </c>
      <c r="J150" s="21">
        <f t="shared" ref="J150" si="79">SUM(J146:J149)</f>
        <v>0</v>
      </c>
      <c r="K150" s="27"/>
      <c r="L150" s="21">
        <f t="shared" ref="L150" ca="1" si="80">SUM(L143:L149)</f>
        <v>0</v>
      </c>
    </row>
    <row r="151" spans="1:12" ht="14.4">
      <c r="A151" s="28">
        <f>A126</f>
        <v>1</v>
      </c>
      <c r="B151" s="14">
        <f>B126</f>
        <v>4</v>
      </c>
      <c r="C151" s="10" t="s">
        <v>36</v>
      </c>
      <c r="D151" s="7" t="s">
        <v>21</v>
      </c>
      <c r="E151" s="45"/>
      <c r="F151" s="46"/>
      <c r="G151" s="46"/>
      <c r="H151" s="46"/>
      <c r="I151" s="46"/>
      <c r="J151" s="46"/>
      <c r="K151" s="47"/>
      <c r="L151" s="46"/>
    </row>
    <row r="152" spans="1:12" ht="14.4">
      <c r="A152" s="25"/>
      <c r="B152" s="16"/>
      <c r="C152" s="11"/>
      <c r="D152" s="7" t="s">
        <v>30</v>
      </c>
      <c r="E152" s="45"/>
      <c r="F152" s="46"/>
      <c r="G152" s="46"/>
      <c r="H152" s="46"/>
      <c r="I152" s="46"/>
      <c r="J152" s="46"/>
      <c r="K152" s="47"/>
      <c r="L152" s="46"/>
    </row>
    <row r="153" spans="1:12" ht="14.4">
      <c r="A153" s="25"/>
      <c r="B153" s="16"/>
      <c r="C153" s="11"/>
      <c r="D153" s="7" t="s">
        <v>31</v>
      </c>
      <c r="E153" s="45"/>
      <c r="F153" s="46"/>
      <c r="G153" s="46"/>
      <c r="H153" s="46"/>
      <c r="I153" s="46"/>
      <c r="J153" s="46"/>
      <c r="K153" s="47"/>
      <c r="L153" s="46"/>
    </row>
    <row r="154" spans="1:12" ht="14.4">
      <c r="A154" s="25"/>
      <c r="B154" s="16"/>
      <c r="C154" s="11"/>
      <c r="D154" s="7" t="s">
        <v>23</v>
      </c>
      <c r="E154" s="45"/>
      <c r="F154" s="46"/>
      <c r="G154" s="46"/>
      <c r="H154" s="46"/>
      <c r="I154" s="46"/>
      <c r="J154" s="46"/>
      <c r="K154" s="47"/>
      <c r="L154" s="46"/>
    </row>
    <row r="155" spans="1:12" ht="14.4">
      <c r="A155" s="25"/>
      <c r="B155" s="16"/>
      <c r="C155" s="11"/>
      <c r="D155" s="6"/>
      <c r="E155" s="45"/>
      <c r="F155" s="46"/>
      <c r="G155" s="46"/>
      <c r="H155" s="46"/>
      <c r="I155" s="46"/>
      <c r="J155" s="46"/>
      <c r="K155" s="47"/>
      <c r="L155" s="46"/>
    </row>
    <row r="156" spans="1:12" ht="14.4">
      <c r="A156" s="25"/>
      <c r="B156" s="16"/>
      <c r="C156" s="11"/>
      <c r="D156" s="6"/>
      <c r="E156" s="45"/>
      <c r="F156" s="46"/>
      <c r="G156" s="46"/>
      <c r="H156" s="46"/>
      <c r="I156" s="46"/>
      <c r="J156" s="46"/>
      <c r="K156" s="47"/>
      <c r="L156" s="46"/>
    </row>
    <row r="157" spans="1:12" ht="14.4">
      <c r="A157" s="26"/>
      <c r="B157" s="18"/>
      <c r="C157" s="8"/>
      <c r="D157" s="19" t="s">
        <v>39</v>
      </c>
      <c r="E157" s="9"/>
      <c r="F157" s="21">
        <f>SUM(F151:F156)</f>
        <v>0</v>
      </c>
      <c r="G157" s="21">
        <f t="shared" ref="G157" si="81">SUM(G151:G156)</f>
        <v>0</v>
      </c>
      <c r="H157" s="21">
        <f t="shared" ref="H157" si="82">SUM(H151:H156)</f>
        <v>0</v>
      </c>
      <c r="I157" s="21">
        <f t="shared" ref="I157" si="83">SUM(I151:I156)</f>
        <v>0</v>
      </c>
      <c r="J157" s="21">
        <f t="shared" ref="J157" si="84">SUM(J151:J156)</f>
        <v>0</v>
      </c>
      <c r="K157" s="27"/>
      <c r="L157" s="21">
        <f t="shared" ref="L157" ca="1" si="85">SUM(L151:L159)</f>
        <v>0</v>
      </c>
    </row>
    <row r="158" spans="1:12" ht="14.4">
      <c r="A158" s="28">
        <f>A126</f>
        <v>1</v>
      </c>
      <c r="B158" s="14">
        <f>B126</f>
        <v>4</v>
      </c>
      <c r="C158" s="10" t="s">
        <v>37</v>
      </c>
      <c r="D158" s="12" t="s">
        <v>38</v>
      </c>
      <c r="E158" s="45"/>
      <c r="F158" s="46"/>
      <c r="G158" s="46"/>
      <c r="H158" s="46"/>
      <c r="I158" s="46"/>
      <c r="J158" s="46"/>
      <c r="K158" s="47"/>
      <c r="L158" s="46"/>
    </row>
    <row r="159" spans="1:12" ht="14.4">
      <c r="A159" s="25"/>
      <c r="B159" s="16"/>
      <c r="C159" s="11"/>
      <c r="D159" s="12" t="s">
        <v>35</v>
      </c>
      <c r="E159" s="45"/>
      <c r="F159" s="46"/>
      <c r="G159" s="46"/>
      <c r="H159" s="46"/>
      <c r="I159" s="46"/>
      <c r="J159" s="46"/>
      <c r="K159" s="47"/>
      <c r="L159" s="46"/>
    </row>
    <row r="160" spans="1:12" ht="14.4">
      <c r="A160" s="25"/>
      <c r="B160" s="16"/>
      <c r="C160" s="11"/>
      <c r="D160" s="12" t="s">
        <v>31</v>
      </c>
      <c r="E160" s="45"/>
      <c r="F160" s="46"/>
      <c r="G160" s="46"/>
      <c r="H160" s="46"/>
      <c r="I160" s="46"/>
      <c r="J160" s="46"/>
      <c r="K160" s="47"/>
      <c r="L160" s="46"/>
    </row>
    <row r="161" spans="1:12" ht="14.4">
      <c r="A161" s="25"/>
      <c r="B161" s="16"/>
      <c r="C161" s="11"/>
      <c r="D161" s="12" t="s">
        <v>24</v>
      </c>
      <c r="E161" s="45"/>
      <c r="F161" s="46"/>
      <c r="G161" s="46"/>
      <c r="H161" s="46"/>
      <c r="I161" s="46"/>
      <c r="J161" s="46"/>
      <c r="K161" s="47"/>
      <c r="L161" s="46"/>
    </row>
    <row r="162" spans="1:12" ht="14.4">
      <c r="A162" s="25"/>
      <c r="B162" s="16"/>
      <c r="C162" s="11"/>
      <c r="D162" s="6"/>
      <c r="E162" s="45"/>
      <c r="F162" s="46"/>
      <c r="G162" s="46"/>
      <c r="H162" s="46"/>
      <c r="I162" s="46"/>
      <c r="J162" s="46"/>
      <c r="K162" s="47"/>
      <c r="L162" s="46"/>
    </row>
    <row r="163" spans="1:12" ht="14.4">
      <c r="A163" s="25"/>
      <c r="B163" s="16"/>
      <c r="C163" s="11"/>
      <c r="D163" s="6"/>
      <c r="E163" s="45"/>
      <c r="F163" s="46"/>
      <c r="G163" s="46"/>
      <c r="H163" s="46"/>
      <c r="I163" s="46"/>
      <c r="J163" s="46"/>
      <c r="K163" s="47"/>
      <c r="L163" s="46"/>
    </row>
    <row r="164" spans="1:12" ht="14.4">
      <c r="A164" s="26"/>
      <c r="B164" s="18"/>
      <c r="C164" s="8"/>
      <c r="D164" s="20" t="s">
        <v>39</v>
      </c>
      <c r="E164" s="9"/>
      <c r="F164" s="21">
        <f>SUM(F158:F163)</f>
        <v>0</v>
      </c>
      <c r="G164" s="21">
        <f t="shared" ref="G164" si="86">SUM(G158:G163)</f>
        <v>0</v>
      </c>
      <c r="H164" s="21">
        <f t="shared" ref="H164" si="87">SUM(H158:H163)</f>
        <v>0</v>
      </c>
      <c r="I164" s="21">
        <f t="shared" ref="I164" si="88">SUM(I158:I163)</f>
        <v>0</v>
      </c>
      <c r="J164" s="21">
        <f t="shared" ref="J164" si="89">SUM(J158:J163)</f>
        <v>0</v>
      </c>
      <c r="K164" s="27"/>
      <c r="L164" s="21">
        <f t="shared" ref="L164" ca="1" si="90">SUM(L158:L166)</f>
        <v>0</v>
      </c>
    </row>
    <row r="165" spans="1:12" ht="15.75" customHeight="1" thickBot="1">
      <c r="A165" s="31">
        <f>A126</f>
        <v>1</v>
      </c>
      <c r="B165" s="32">
        <f>B126</f>
        <v>4</v>
      </c>
      <c r="C165" s="170" t="s">
        <v>4</v>
      </c>
      <c r="D165" s="171"/>
      <c r="E165" s="37"/>
      <c r="F165" s="38">
        <f>F131+F135+F145+F150+F157+F164</f>
        <v>555</v>
      </c>
      <c r="G165" s="38">
        <f t="shared" ref="G165" si="91">G131+G135+G145+G150+G157+G164</f>
        <v>21.180000000000003</v>
      </c>
      <c r="H165" s="38">
        <f t="shared" ref="H165" si="92">H131+H135+H145+H150+H157+H164</f>
        <v>22.939999999999998</v>
      </c>
      <c r="I165" s="38">
        <f t="shared" ref="I165" si="93">I131+I135+I145+I150+I157+I164</f>
        <v>71.2</v>
      </c>
      <c r="J165" s="38">
        <f t="shared" ref="J165" si="94">J131+J135+J145+J150+J157+J164</f>
        <v>575.5</v>
      </c>
      <c r="K165" s="39"/>
      <c r="L165" s="38">
        <f ca="1">L131+L135+L145+L150+L157+L164</f>
        <v>0</v>
      </c>
    </row>
    <row r="166" spans="1:12" ht="21" customHeight="1">
      <c r="A166" s="22">
        <v>1</v>
      </c>
      <c r="B166" s="23">
        <v>5</v>
      </c>
      <c r="C166" s="24" t="s">
        <v>20</v>
      </c>
      <c r="D166" s="5" t="s">
        <v>21</v>
      </c>
      <c r="E166" s="112" t="s">
        <v>66</v>
      </c>
      <c r="F166" s="74">
        <v>200</v>
      </c>
      <c r="G166" s="106">
        <v>18.52</v>
      </c>
      <c r="H166" s="106">
        <v>20.7</v>
      </c>
      <c r="I166" s="115">
        <v>18.95</v>
      </c>
      <c r="J166" s="106">
        <v>337.14</v>
      </c>
      <c r="K166" s="105" t="s">
        <v>67</v>
      </c>
      <c r="L166" s="63">
        <v>53.93</v>
      </c>
    </row>
    <row r="167" spans="1:12" ht="14.4">
      <c r="A167" s="25"/>
      <c r="B167" s="16"/>
      <c r="C167" s="11"/>
      <c r="D167" s="7" t="s">
        <v>22</v>
      </c>
      <c r="E167" s="154" t="s">
        <v>94</v>
      </c>
      <c r="F167" s="74">
        <v>200</v>
      </c>
      <c r="G167" s="122">
        <v>1.52</v>
      </c>
      <c r="H167" s="122">
        <v>1.35</v>
      </c>
      <c r="I167" s="123">
        <v>15.9</v>
      </c>
      <c r="J167" s="106">
        <v>81</v>
      </c>
      <c r="K167" s="124" t="s">
        <v>50</v>
      </c>
      <c r="L167" s="55">
        <v>7.23</v>
      </c>
    </row>
    <row r="168" spans="1:12" ht="14.4">
      <c r="A168" s="25"/>
      <c r="B168" s="16"/>
      <c r="C168" s="11"/>
      <c r="D168" s="7" t="s">
        <v>23</v>
      </c>
      <c r="E168" s="154" t="s">
        <v>51</v>
      </c>
      <c r="F168" s="74">
        <v>30</v>
      </c>
      <c r="G168" s="106">
        <v>2.2799999999999998</v>
      </c>
      <c r="H168" s="106">
        <v>0.24</v>
      </c>
      <c r="I168" s="115">
        <v>14.76</v>
      </c>
      <c r="J168" s="106">
        <v>71</v>
      </c>
      <c r="K168" s="105" t="s">
        <v>53</v>
      </c>
      <c r="L168" s="55">
        <v>2.61</v>
      </c>
    </row>
    <row r="169" spans="1:12" ht="15" thickBot="1">
      <c r="A169" s="25"/>
      <c r="B169" s="16"/>
      <c r="C169" s="11"/>
      <c r="D169" s="7" t="s">
        <v>23</v>
      </c>
      <c r="E169" s="112" t="s">
        <v>52</v>
      </c>
      <c r="F169" s="74">
        <v>20</v>
      </c>
      <c r="G169" s="106">
        <v>1</v>
      </c>
      <c r="H169" s="106">
        <v>0.2</v>
      </c>
      <c r="I169" s="115">
        <v>9</v>
      </c>
      <c r="J169" s="106">
        <v>44</v>
      </c>
      <c r="K169" s="114" t="s">
        <v>53</v>
      </c>
      <c r="L169" s="55">
        <v>1.7</v>
      </c>
    </row>
    <row r="170" spans="1:12" ht="14.4">
      <c r="A170" s="25"/>
      <c r="B170" s="16"/>
      <c r="C170" s="11"/>
      <c r="D170" s="121" t="s">
        <v>24</v>
      </c>
      <c r="E170" s="154" t="s">
        <v>48</v>
      </c>
      <c r="F170" s="85">
        <v>100</v>
      </c>
      <c r="G170" s="59">
        <v>0.4</v>
      </c>
      <c r="H170" s="59">
        <v>0.4</v>
      </c>
      <c r="I170" s="116">
        <v>9.8000000000000007</v>
      </c>
      <c r="J170" s="59">
        <v>47</v>
      </c>
      <c r="K170" s="105" t="s">
        <v>49</v>
      </c>
      <c r="L170" s="61">
        <v>18</v>
      </c>
    </row>
    <row r="171" spans="1:12" ht="14.4">
      <c r="A171" s="26"/>
      <c r="B171" s="18"/>
      <c r="C171" s="8"/>
      <c r="D171" s="19" t="s">
        <v>39</v>
      </c>
      <c r="E171" s="64"/>
      <c r="F171" s="65">
        <f>SUM(F166:F170)</f>
        <v>550</v>
      </c>
      <c r="G171" s="145">
        <f>SUM(G166:G170)</f>
        <v>23.72</v>
      </c>
      <c r="H171" s="65">
        <f>SUM(H166:H170)</f>
        <v>22.889999999999997</v>
      </c>
      <c r="I171" s="65">
        <f>SUM(I166:I170)</f>
        <v>68.41</v>
      </c>
      <c r="J171" s="65">
        <f>SUM(J166:J170)</f>
        <v>580.14</v>
      </c>
      <c r="K171" s="66"/>
      <c r="L171" s="65">
        <f>SUM(L166:L170)</f>
        <v>83.47</v>
      </c>
    </row>
    <row r="172" spans="1:12" ht="14.4">
      <c r="A172" s="28">
        <f>A166</f>
        <v>1</v>
      </c>
      <c r="B172" s="14">
        <f>B166</f>
        <v>5</v>
      </c>
      <c r="C172" s="10" t="s">
        <v>25</v>
      </c>
      <c r="D172" s="12" t="s">
        <v>24</v>
      </c>
      <c r="E172" s="45"/>
      <c r="F172" s="46"/>
      <c r="G172" s="46"/>
      <c r="H172" s="46"/>
      <c r="I172" s="46"/>
      <c r="J172" s="46"/>
      <c r="K172" s="47"/>
      <c r="L172" s="46"/>
    </row>
    <row r="173" spans="1:12" ht="14.4">
      <c r="A173" s="25"/>
      <c r="B173" s="16"/>
      <c r="C173" s="11"/>
      <c r="D173" s="6"/>
      <c r="E173" s="45"/>
      <c r="F173" s="46"/>
      <c r="G173" s="46"/>
      <c r="H173" s="46"/>
      <c r="I173" s="46"/>
      <c r="J173" s="46"/>
      <c r="K173" s="47"/>
      <c r="L173" s="46"/>
    </row>
    <row r="174" spans="1:12" ht="14.4">
      <c r="A174" s="25"/>
      <c r="B174" s="16"/>
      <c r="C174" s="11"/>
      <c r="D174" s="6"/>
      <c r="E174" s="45"/>
      <c r="F174" s="46"/>
      <c r="G174" s="46"/>
      <c r="H174" s="46"/>
      <c r="I174" s="46"/>
      <c r="J174" s="46"/>
      <c r="K174" s="47"/>
      <c r="L174" s="46"/>
    </row>
    <row r="175" spans="1:12" ht="14.4">
      <c r="A175" s="26"/>
      <c r="B175" s="18"/>
      <c r="C175" s="8"/>
      <c r="D175" s="19" t="s">
        <v>39</v>
      </c>
      <c r="E175" s="9"/>
      <c r="F175" s="21">
        <f>SUM(F172:F174)</f>
        <v>0</v>
      </c>
      <c r="G175" s="21">
        <f t="shared" ref="G175" si="95">SUM(G172:G174)</f>
        <v>0</v>
      </c>
      <c r="H175" s="21">
        <f t="shared" ref="H175" si="96">SUM(H172:H174)</f>
        <v>0</v>
      </c>
      <c r="I175" s="21">
        <f t="shared" ref="I175" si="97">SUM(I172:I174)</f>
        <v>0</v>
      </c>
      <c r="J175" s="21">
        <f t="shared" ref="J175" si="98">SUM(J172:J174)</f>
        <v>0</v>
      </c>
      <c r="K175" s="27"/>
      <c r="L175" s="21">
        <f t="shared" ref="L175" ca="1" si="99">SUM(L172:L180)</f>
        <v>0</v>
      </c>
    </row>
    <row r="176" spans="1:12" ht="14.4">
      <c r="A176" s="28">
        <f>A166</f>
        <v>1</v>
      </c>
      <c r="B176" s="14">
        <f>B166</f>
        <v>5</v>
      </c>
      <c r="C176" s="10" t="s">
        <v>26</v>
      </c>
      <c r="D176" s="7" t="s">
        <v>27</v>
      </c>
      <c r="E176" s="45"/>
      <c r="F176" s="46"/>
      <c r="G176" s="46"/>
      <c r="H176" s="46"/>
      <c r="I176" s="46"/>
      <c r="J176" s="46"/>
      <c r="K176" s="47"/>
      <c r="L176" s="46"/>
    </row>
    <row r="177" spans="1:12" ht="14.4">
      <c r="A177" s="25"/>
      <c r="B177" s="16"/>
      <c r="C177" s="11"/>
      <c r="D177" s="7" t="s">
        <v>28</v>
      </c>
      <c r="E177" s="45"/>
      <c r="F177" s="46"/>
      <c r="G177" s="46"/>
      <c r="H177" s="46"/>
      <c r="I177" s="46"/>
      <c r="J177" s="46"/>
      <c r="K177" s="47"/>
      <c r="L177" s="46"/>
    </row>
    <row r="178" spans="1:12" ht="14.4">
      <c r="A178" s="25"/>
      <c r="B178" s="16"/>
      <c r="C178" s="11"/>
      <c r="D178" s="7" t="s">
        <v>29</v>
      </c>
      <c r="E178" s="45"/>
      <c r="F178" s="46"/>
      <c r="G178" s="46"/>
      <c r="H178" s="46"/>
      <c r="I178" s="46"/>
      <c r="J178" s="46"/>
      <c r="K178" s="47"/>
      <c r="L178" s="46"/>
    </row>
    <row r="179" spans="1:12" ht="14.4">
      <c r="A179" s="25"/>
      <c r="B179" s="16"/>
      <c r="C179" s="11"/>
      <c r="D179" s="7" t="s">
        <v>30</v>
      </c>
      <c r="E179" s="45"/>
      <c r="F179" s="46"/>
      <c r="G179" s="46"/>
      <c r="H179" s="46"/>
      <c r="I179" s="46"/>
      <c r="J179" s="46"/>
      <c r="K179" s="47"/>
      <c r="L179" s="46"/>
    </row>
    <row r="180" spans="1:12" ht="14.4">
      <c r="A180" s="25"/>
      <c r="B180" s="16"/>
      <c r="C180" s="11"/>
      <c r="D180" s="7" t="s">
        <v>31</v>
      </c>
      <c r="E180" s="45"/>
      <c r="F180" s="46"/>
      <c r="G180" s="46"/>
      <c r="H180" s="46"/>
      <c r="I180" s="46"/>
      <c r="J180" s="46"/>
      <c r="K180" s="47"/>
      <c r="L180" s="46"/>
    </row>
    <row r="181" spans="1:12" ht="14.4">
      <c r="A181" s="25"/>
      <c r="B181" s="16"/>
      <c r="C181" s="11"/>
      <c r="D181" s="7" t="s">
        <v>32</v>
      </c>
      <c r="E181" s="45"/>
      <c r="F181" s="46"/>
      <c r="G181" s="46"/>
      <c r="H181" s="46"/>
      <c r="I181" s="46"/>
      <c r="J181" s="46"/>
      <c r="K181" s="47"/>
      <c r="L181" s="46"/>
    </row>
    <row r="182" spans="1:12" ht="14.4">
      <c r="A182" s="25"/>
      <c r="B182" s="16"/>
      <c r="C182" s="11"/>
      <c r="D182" s="7" t="s">
        <v>33</v>
      </c>
      <c r="E182" s="45"/>
      <c r="F182" s="46"/>
      <c r="G182" s="46"/>
      <c r="H182" s="46"/>
      <c r="I182" s="46"/>
      <c r="J182" s="46"/>
      <c r="K182" s="47"/>
      <c r="L182" s="46"/>
    </row>
    <row r="183" spans="1:12" ht="14.4">
      <c r="A183" s="25"/>
      <c r="B183" s="16"/>
      <c r="C183" s="11"/>
      <c r="D183" s="6"/>
      <c r="E183" s="45"/>
      <c r="F183" s="46"/>
      <c r="G183" s="46"/>
      <c r="H183" s="46"/>
      <c r="I183" s="46"/>
      <c r="J183" s="46"/>
      <c r="K183" s="47"/>
      <c r="L183" s="46"/>
    </row>
    <row r="184" spans="1:12" ht="14.4">
      <c r="A184" s="25"/>
      <c r="B184" s="16"/>
      <c r="C184" s="11"/>
      <c r="D184" s="6"/>
      <c r="E184" s="45"/>
      <c r="F184" s="46"/>
      <c r="G184" s="46"/>
      <c r="H184" s="46"/>
      <c r="I184" s="46"/>
      <c r="J184" s="46"/>
      <c r="K184" s="47"/>
      <c r="L184" s="46"/>
    </row>
    <row r="185" spans="1:12" ht="14.4">
      <c r="A185" s="26"/>
      <c r="B185" s="18"/>
      <c r="C185" s="8"/>
      <c r="D185" s="19" t="s">
        <v>39</v>
      </c>
      <c r="E185" s="9"/>
      <c r="F185" s="21">
        <f>SUM(F176:F184)</f>
        <v>0</v>
      </c>
      <c r="G185" s="21">
        <f t="shared" ref="G185" si="100">SUM(G176:G184)</f>
        <v>0</v>
      </c>
      <c r="H185" s="21">
        <f t="shared" ref="H185" si="101">SUM(H176:H184)</f>
        <v>0</v>
      </c>
      <c r="I185" s="21">
        <f t="shared" ref="I185" si="102">SUM(I176:I184)</f>
        <v>0</v>
      </c>
      <c r="J185" s="21">
        <f t="shared" ref="J185" si="103">SUM(J176:J184)</f>
        <v>0</v>
      </c>
      <c r="K185" s="27"/>
      <c r="L185" s="21">
        <f t="shared" ref="L185" ca="1" si="104">SUM(L182:L190)</f>
        <v>0</v>
      </c>
    </row>
    <row r="186" spans="1:12" ht="14.4">
      <c r="A186" s="28">
        <f>A166</f>
        <v>1</v>
      </c>
      <c r="B186" s="14">
        <f>B166</f>
        <v>5</v>
      </c>
      <c r="C186" s="10" t="s">
        <v>34</v>
      </c>
      <c r="D186" s="12" t="s">
        <v>35</v>
      </c>
      <c r="E186" s="45"/>
      <c r="F186" s="46"/>
      <c r="G186" s="46"/>
      <c r="H186" s="46"/>
      <c r="I186" s="46"/>
      <c r="J186" s="46"/>
      <c r="K186" s="47"/>
      <c r="L186" s="46"/>
    </row>
    <row r="187" spans="1:12" ht="14.4">
      <c r="A187" s="25"/>
      <c r="B187" s="16"/>
      <c r="C187" s="11"/>
      <c r="D187" s="12" t="s">
        <v>31</v>
      </c>
      <c r="E187" s="45"/>
      <c r="F187" s="46"/>
      <c r="G187" s="46"/>
      <c r="H187" s="46"/>
      <c r="I187" s="46"/>
      <c r="J187" s="46"/>
      <c r="K187" s="47"/>
      <c r="L187" s="46"/>
    </row>
    <row r="188" spans="1:12" ht="14.4">
      <c r="A188" s="25"/>
      <c r="B188" s="16"/>
      <c r="C188" s="11"/>
      <c r="D188" s="6"/>
      <c r="E188" s="45"/>
      <c r="F188" s="46"/>
      <c r="G188" s="46"/>
      <c r="H188" s="46"/>
      <c r="I188" s="46"/>
      <c r="J188" s="46"/>
      <c r="K188" s="47"/>
      <c r="L188" s="46"/>
    </row>
    <row r="189" spans="1:12" ht="14.4">
      <c r="A189" s="25"/>
      <c r="B189" s="16"/>
      <c r="C189" s="11"/>
      <c r="D189" s="6"/>
      <c r="E189" s="45"/>
      <c r="F189" s="46"/>
      <c r="G189" s="46"/>
      <c r="H189" s="46"/>
      <c r="I189" s="46"/>
      <c r="J189" s="46"/>
      <c r="K189" s="47"/>
      <c r="L189" s="46"/>
    </row>
    <row r="190" spans="1:12" ht="14.4">
      <c r="A190" s="26"/>
      <c r="B190" s="18"/>
      <c r="C190" s="8"/>
      <c r="D190" s="19" t="s">
        <v>39</v>
      </c>
      <c r="E190" s="9"/>
      <c r="F190" s="21">
        <f>SUM(F186:F189)</f>
        <v>0</v>
      </c>
      <c r="G190" s="21">
        <f t="shared" ref="G190" si="105">SUM(G186:G189)</f>
        <v>0</v>
      </c>
      <c r="H190" s="21">
        <f t="shared" ref="H190" si="106">SUM(H186:H189)</f>
        <v>0</v>
      </c>
      <c r="I190" s="21">
        <f t="shared" ref="I190" si="107">SUM(I186:I189)</f>
        <v>0</v>
      </c>
      <c r="J190" s="21">
        <f t="shared" ref="J190" si="108">SUM(J186:J189)</f>
        <v>0</v>
      </c>
      <c r="K190" s="27"/>
      <c r="L190" s="21">
        <f t="shared" ref="L190" ca="1" si="109">SUM(L183:L189)</f>
        <v>0</v>
      </c>
    </row>
    <row r="191" spans="1:12" ht="14.4">
      <c r="A191" s="28">
        <f>A166</f>
        <v>1</v>
      </c>
      <c r="B191" s="14">
        <f>B166</f>
        <v>5</v>
      </c>
      <c r="C191" s="10" t="s">
        <v>36</v>
      </c>
      <c r="D191" s="7" t="s">
        <v>21</v>
      </c>
      <c r="E191" s="45"/>
      <c r="F191" s="46"/>
      <c r="G191" s="46"/>
      <c r="H191" s="46"/>
      <c r="I191" s="46"/>
      <c r="J191" s="46"/>
      <c r="K191" s="47"/>
      <c r="L191" s="46"/>
    </row>
    <row r="192" spans="1:12" ht="14.4">
      <c r="A192" s="25"/>
      <c r="B192" s="16"/>
      <c r="C192" s="11"/>
      <c r="D192" s="7" t="s">
        <v>30</v>
      </c>
      <c r="E192" s="45"/>
      <c r="F192" s="46"/>
      <c r="G192" s="46"/>
      <c r="H192" s="46"/>
      <c r="I192" s="46"/>
      <c r="J192" s="46"/>
      <c r="K192" s="47"/>
      <c r="L192" s="46"/>
    </row>
    <row r="193" spans="1:12" ht="14.4">
      <c r="A193" s="25"/>
      <c r="B193" s="16"/>
      <c r="C193" s="11"/>
      <c r="D193" s="7" t="s">
        <v>31</v>
      </c>
      <c r="E193" s="45"/>
      <c r="F193" s="46"/>
      <c r="G193" s="46"/>
      <c r="H193" s="46"/>
      <c r="I193" s="46"/>
      <c r="J193" s="46"/>
      <c r="K193" s="47"/>
      <c r="L193" s="46"/>
    </row>
    <row r="194" spans="1:12" ht="14.4">
      <c r="A194" s="25"/>
      <c r="B194" s="16"/>
      <c r="C194" s="11"/>
      <c r="D194" s="7" t="s">
        <v>23</v>
      </c>
      <c r="E194" s="45"/>
      <c r="F194" s="46"/>
      <c r="G194" s="46"/>
      <c r="H194" s="46"/>
      <c r="I194" s="46"/>
      <c r="J194" s="46"/>
      <c r="K194" s="47"/>
      <c r="L194" s="46"/>
    </row>
    <row r="195" spans="1:12" ht="14.4">
      <c r="A195" s="25"/>
      <c r="B195" s="16"/>
      <c r="C195" s="11"/>
      <c r="D195" s="6"/>
      <c r="E195" s="45"/>
      <c r="F195" s="46"/>
      <c r="G195" s="46"/>
      <c r="H195" s="46"/>
      <c r="I195" s="46"/>
      <c r="J195" s="46"/>
      <c r="K195" s="47"/>
      <c r="L195" s="46"/>
    </row>
    <row r="196" spans="1:12" ht="14.4">
      <c r="A196" s="25"/>
      <c r="B196" s="16"/>
      <c r="C196" s="11"/>
      <c r="D196" s="6"/>
      <c r="E196" s="45"/>
      <c r="F196" s="46"/>
      <c r="G196" s="46"/>
      <c r="H196" s="46"/>
      <c r="I196" s="46"/>
      <c r="J196" s="46"/>
      <c r="K196" s="47"/>
      <c r="L196" s="46"/>
    </row>
    <row r="197" spans="1:12" ht="14.4">
      <c r="A197" s="26"/>
      <c r="B197" s="18"/>
      <c r="C197" s="8"/>
      <c r="D197" s="19" t="s">
        <v>39</v>
      </c>
      <c r="E197" s="9"/>
      <c r="F197" s="21">
        <f>SUM(F191:F196)</f>
        <v>0</v>
      </c>
      <c r="G197" s="21">
        <f t="shared" ref="G197" si="110">SUM(G191:G196)</f>
        <v>0</v>
      </c>
      <c r="H197" s="21">
        <f t="shared" ref="H197" si="111">SUM(H191:H196)</f>
        <v>0</v>
      </c>
      <c r="I197" s="21">
        <f t="shared" ref="I197" si="112">SUM(I191:I196)</f>
        <v>0</v>
      </c>
      <c r="J197" s="21">
        <f t="shared" ref="J197" si="113">SUM(J191:J196)</f>
        <v>0</v>
      </c>
      <c r="K197" s="27"/>
      <c r="L197" s="21">
        <f t="shared" ref="L197" ca="1" si="114">SUM(L191:L199)</f>
        <v>0</v>
      </c>
    </row>
    <row r="198" spans="1:12" ht="14.4">
      <c r="A198" s="28">
        <f>A166</f>
        <v>1</v>
      </c>
      <c r="B198" s="14">
        <f>B166</f>
        <v>5</v>
      </c>
      <c r="C198" s="10" t="s">
        <v>37</v>
      </c>
      <c r="D198" s="12" t="s">
        <v>38</v>
      </c>
      <c r="E198" s="45"/>
      <c r="F198" s="46"/>
      <c r="G198" s="46"/>
      <c r="H198" s="46"/>
      <c r="I198" s="46"/>
      <c r="J198" s="46"/>
      <c r="K198" s="47"/>
      <c r="L198" s="46"/>
    </row>
    <row r="199" spans="1:12" ht="14.4">
      <c r="A199" s="25"/>
      <c r="B199" s="16"/>
      <c r="C199" s="11"/>
      <c r="D199" s="12" t="s">
        <v>35</v>
      </c>
      <c r="E199" s="45"/>
      <c r="F199" s="46"/>
      <c r="G199" s="46"/>
      <c r="H199" s="46"/>
      <c r="I199" s="46"/>
      <c r="J199" s="46"/>
      <c r="K199" s="47"/>
      <c r="L199" s="46"/>
    </row>
    <row r="200" spans="1:12" ht="14.4">
      <c r="A200" s="25"/>
      <c r="B200" s="16"/>
      <c r="C200" s="11"/>
      <c r="D200" s="12" t="s">
        <v>31</v>
      </c>
      <c r="E200" s="45"/>
      <c r="F200" s="46"/>
      <c r="G200" s="46"/>
      <c r="H200" s="46"/>
      <c r="I200" s="46"/>
      <c r="J200" s="46"/>
      <c r="K200" s="47"/>
      <c r="L200" s="46"/>
    </row>
    <row r="201" spans="1:12" ht="14.4">
      <c r="A201" s="25"/>
      <c r="B201" s="16"/>
      <c r="C201" s="11"/>
      <c r="D201" s="12" t="s">
        <v>24</v>
      </c>
      <c r="E201" s="45"/>
      <c r="F201" s="46"/>
      <c r="G201" s="46"/>
      <c r="H201" s="46"/>
      <c r="I201" s="46"/>
      <c r="J201" s="46"/>
      <c r="K201" s="47"/>
      <c r="L201" s="46"/>
    </row>
    <row r="202" spans="1:12" ht="14.4">
      <c r="A202" s="25"/>
      <c r="B202" s="16"/>
      <c r="C202" s="11"/>
      <c r="D202" s="6"/>
      <c r="E202" s="45"/>
      <c r="F202" s="46"/>
      <c r="G202" s="46"/>
      <c r="H202" s="46"/>
      <c r="I202" s="46"/>
      <c r="J202" s="46"/>
      <c r="K202" s="47"/>
      <c r="L202" s="46"/>
    </row>
    <row r="203" spans="1:12" ht="14.4">
      <c r="A203" s="25"/>
      <c r="B203" s="16"/>
      <c r="C203" s="11"/>
      <c r="D203" s="6"/>
      <c r="E203" s="45"/>
      <c r="F203" s="46"/>
      <c r="G203" s="46"/>
      <c r="H203" s="46"/>
      <c r="I203" s="46"/>
      <c r="J203" s="46"/>
      <c r="K203" s="47"/>
      <c r="L203" s="46"/>
    </row>
    <row r="204" spans="1:12" ht="14.4">
      <c r="A204" s="26"/>
      <c r="B204" s="18"/>
      <c r="C204" s="8"/>
      <c r="D204" s="20" t="s">
        <v>39</v>
      </c>
      <c r="E204" s="9"/>
      <c r="F204" s="21">
        <f>SUM(F198:F203)</f>
        <v>0</v>
      </c>
      <c r="G204" s="21">
        <f t="shared" ref="G204" si="115">SUM(G198:G203)</f>
        <v>0</v>
      </c>
      <c r="H204" s="21">
        <f t="shared" ref="H204" si="116">SUM(H198:H203)</f>
        <v>0</v>
      </c>
      <c r="I204" s="21">
        <f t="shared" ref="I204" si="117">SUM(I198:I203)</f>
        <v>0</v>
      </c>
      <c r="J204" s="21">
        <f t="shared" ref="J204" si="118">SUM(J198:J203)</f>
        <v>0</v>
      </c>
      <c r="K204" s="27"/>
      <c r="L204" s="21">
        <f t="shared" ref="L204" ca="1" si="119">SUM(L198:L206)</f>
        <v>0</v>
      </c>
    </row>
    <row r="205" spans="1:12" ht="15.75" customHeight="1" thickBot="1">
      <c r="A205" s="31">
        <f>A166</f>
        <v>1</v>
      </c>
      <c r="B205" s="32">
        <f>B166</f>
        <v>5</v>
      </c>
      <c r="C205" s="170" t="s">
        <v>4</v>
      </c>
      <c r="D205" s="171"/>
      <c r="E205" s="33"/>
      <c r="F205" s="34">
        <f>F171+F175+F185+F190+F197+F204</f>
        <v>550</v>
      </c>
      <c r="G205" s="34">
        <f t="shared" ref="G205" si="120">G171+G175+G185+G190+G197+G204</f>
        <v>23.72</v>
      </c>
      <c r="H205" s="34">
        <f t="shared" ref="H205" si="121">H171+H175+H185+H190+H197+H204</f>
        <v>22.889999999999997</v>
      </c>
      <c r="I205" s="34">
        <f t="shared" ref="I205" si="122">I171+I175+I185+I190+I197+I204</f>
        <v>68.41</v>
      </c>
      <c r="J205" s="34">
        <f t="shared" ref="J205" si="123">J171+J175+J185+J190+J197+J204</f>
        <v>580.14</v>
      </c>
      <c r="K205" s="35"/>
      <c r="L205" s="34">
        <f t="shared" ref="L205" ca="1" si="124">L171+L175+L185+L190+L197+L204</f>
        <v>0</v>
      </c>
    </row>
    <row r="206" spans="1:12" ht="14.4">
      <c r="A206" s="22">
        <v>1</v>
      </c>
      <c r="B206" s="23">
        <v>6</v>
      </c>
      <c r="C206" s="24" t="s">
        <v>20</v>
      </c>
      <c r="D206" s="86" t="s">
        <v>21</v>
      </c>
      <c r="E206" s="79" t="s">
        <v>96</v>
      </c>
      <c r="F206" s="88">
        <v>185</v>
      </c>
      <c r="G206" s="101">
        <v>19</v>
      </c>
      <c r="H206" s="101">
        <v>11.2</v>
      </c>
      <c r="I206" s="125">
        <v>32.4</v>
      </c>
      <c r="J206" s="101">
        <v>306.89999999999998</v>
      </c>
      <c r="K206" s="92" t="s">
        <v>82</v>
      </c>
      <c r="L206" s="91">
        <v>71.260000000000005</v>
      </c>
    </row>
    <row r="207" spans="1:12" ht="14.4">
      <c r="A207" s="25"/>
      <c r="B207" s="16"/>
      <c r="C207" s="11"/>
      <c r="D207" s="87" t="s">
        <v>22</v>
      </c>
      <c r="E207" s="79" t="s">
        <v>97</v>
      </c>
      <c r="F207" s="88">
        <v>200</v>
      </c>
      <c r="G207" s="126">
        <v>0.08</v>
      </c>
      <c r="H207" s="126">
        <v>0.01</v>
      </c>
      <c r="I207" s="127">
        <v>15.19</v>
      </c>
      <c r="J207" s="101">
        <v>62</v>
      </c>
      <c r="K207" s="92" t="s">
        <v>60</v>
      </c>
      <c r="L207" s="81">
        <v>3.6</v>
      </c>
    </row>
    <row r="208" spans="1:12" ht="14.4">
      <c r="A208" s="25"/>
      <c r="B208" s="16"/>
      <c r="C208" s="11"/>
      <c r="D208" s="87" t="s">
        <v>23</v>
      </c>
      <c r="E208" s="79" t="s">
        <v>51</v>
      </c>
      <c r="F208" s="88">
        <v>30</v>
      </c>
      <c r="G208" s="101">
        <v>2.2799999999999998</v>
      </c>
      <c r="H208" s="101">
        <v>0.24</v>
      </c>
      <c r="I208" s="125">
        <v>14.76</v>
      </c>
      <c r="J208" s="101">
        <v>71</v>
      </c>
      <c r="K208" s="92" t="s">
        <v>53</v>
      </c>
      <c r="L208" s="81">
        <v>2.61</v>
      </c>
    </row>
    <row r="209" spans="1:12" ht="15" thickBot="1">
      <c r="A209" s="25"/>
      <c r="B209" s="16"/>
      <c r="C209" s="11"/>
      <c r="D209" s="87" t="s">
        <v>23</v>
      </c>
      <c r="E209" s="79" t="s">
        <v>63</v>
      </c>
      <c r="F209" s="88">
        <v>20</v>
      </c>
      <c r="G209" s="101">
        <v>1</v>
      </c>
      <c r="H209" s="101">
        <v>0.2</v>
      </c>
      <c r="I209" s="125">
        <v>9</v>
      </c>
      <c r="J209" s="101">
        <v>44</v>
      </c>
      <c r="K209" s="93" t="s">
        <v>53</v>
      </c>
      <c r="L209" s="81">
        <v>1.7</v>
      </c>
    </row>
    <row r="210" spans="1:12" ht="15" thickBot="1">
      <c r="A210" s="25"/>
      <c r="B210" s="16"/>
      <c r="C210" s="11"/>
      <c r="D210" s="87" t="s">
        <v>69</v>
      </c>
      <c r="E210" s="79" t="s">
        <v>95</v>
      </c>
      <c r="F210" s="89">
        <v>60</v>
      </c>
      <c r="G210" s="128">
        <v>1.03</v>
      </c>
      <c r="H210" s="128">
        <v>3</v>
      </c>
      <c r="I210" s="129">
        <v>5.0999999999999996</v>
      </c>
      <c r="J210" s="128">
        <v>51.42</v>
      </c>
      <c r="K210" s="94" t="s">
        <v>82</v>
      </c>
      <c r="L210" s="90">
        <v>9.42</v>
      </c>
    </row>
    <row r="211" spans="1:12" ht="14.4">
      <c r="A211" s="26"/>
      <c r="B211" s="18"/>
      <c r="C211" s="8"/>
      <c r="D211" s="19" t="s">
        <v>39</v>
      </c>
      <c r="E211" s="9"/>
      <c r="F211" s="21">
        <f>SUM(F206:F210)</f>
        <v>495</v>
      </c>
      <c r="G211" s="21">
        <f>SUM(G206:G210)</f>
        <v>23.39</v>
      </c>
      <c r="H211" s="21">
        <f>SUM(H206:H210)</f>
        <v>14.649999999999999</v>
      </c>
      <c r="I211" s="21">
        <f>SUM(I206:I210)</f>
        <v>76.449999999999989</v>
      </c>
      <c r="J211" s="21">
        <f>SUM(J206:J210)</f>
        <v>535.31999999999994</v>
      </c>
      <c r="K211" s="27"/>
      <c r="L211" s="21">
        <f>SUM(L206:L210)</f>
        <v>88.59</v>
      </c>
    </row>
    <row r="212" spans="1:12" ht="14.4">
      <c r="A212" s="28">
        <f>A206</f>
        <v>1</v>
      </c>
      <c r="B212" s="14">
        <f>B206</f>
        <v>6</v>
      </c>
      <c r="C212" s="10" t="s">
        <v>25</v>
      </c>
      <c r="D212" s="12" t="s">
        <v>24</v>
      </c>
      <c r="E212" s="45"/>
      <c r="F212" s="46"/>
      <c r="G212" s="46"/>
      <c r="H212" s="46"/>
      <c r="I212" s="46"/>
      <c r="J212" s="46"/>
      <c r="K212" s="47"/>
      <c r="L212" s="46"/>
    </row>
    <row r="213" spans="1:12" ht="14.4">
      <c r="A213" s="25"/>
      <c r="B213" s="16"/>
      <c r="C213" s="11"/>
      <c r="D213" s="6"/>
      <c r="E213" s="45"/>
      <c r="F213" s="46"/>
      <c r="G213" s="46"/>
      <c r="H213" s="46"/>
      <c r="I213" s="46"/>
      <c r="J213" s="46"/>
      <c r="K213" s="47"/>
      <c r="L213" s="46"/>
    </row>
    <row r="214" spans="1:12" ht="14.4">
      <c r="A214" s="25"/>
      <c r="B214" s="16"/>
      <c r="C214" s="11"/>
      <c r="D214" s="6"/>
      <c r="E214" s="45"/>
      <c r="F214" s="46"/>
      <c r="G214" s="46"/>
      <c r="H214" s="46"/>
      <c r="I214" s="46"/>
      <c r="J214" s="46"/>
      <c r="K214" s="47"/>
      <c r="L214" s="46"/>
    </row>
    <row r="215" spans="1:12" ht="14.4">
      <c r="A215" s="26"/>
      <c r="B215" s="18"/>
      <c r="C215" s="8"/>
      <c r="D215" s="19" t="s">
        <v>39</v>
      </c>
      <c r="E215" s="9"/>
      <c r="F215" s="21">
        <f>SUM(F212:F214)</f>
        <v>0</v>
      </c>
      <c r="G215" s="21">
        <f t="shared" ref="G215" si="125">SUM(G212:G214)</f>
        <v>0</v>
      </c>
      <c r="H215" s="21">
        <f t="shared" ref="H215" si="126">SUM(H212:H214)</f>
        <v>0</v>
      </c>
      <c r="I215" s="21">
        <f t="shared" ref="I215" si="127">SUM(I212:I214)</f>
        <v>0</v>
      </c>
      <c r="J215" s="21">
        <f t="shared" ref="J215" si="128">SUM(J212:J214)</f>
        <v>0</v>
      </c>
      <c r="K215" s="27"/>
      <c r="L215" s="21">
        <f t="shared" ref="L215" ca="1" si="129">SUM(L212:L220)</f>
        <v>0</v>
      </c>
    </row>
    <row r="216" spans="1:12" ht="14.4">
      <c r="A216" s="28">
        <f>A206</f>
        <v>1</v>
      </c>
      <c r="B216" s="14">
        <f>B206</f>
        <v>6</v>
      </c>
      <c r="C216" s="10" t="s">
        <v>26</v>
      </c>
      <c r="D216" s="7" t="s">
        <v>27</v>
      </c>
      <c r="E216" s="45"/>
      <c r="F216" s="46"/>
      <c r="G216" s="46"/>
      <c r="H216" s="46"/>
      <c r="I216" s="46"/>
      <c r="J216" s="46"/>
      <c r="K216" s="47"/>
      <c r="L216" s="46"/>
    </row>
    <row r="217" spans="1:12" ht="14.4">
      <c r="A217" s="25"/>
      <c r="B217" s="16"/>
      <c r="C217" s="11"/>
      <c r="D217" s="7" t="s">
        <v>28</v>
      </c>
      <c r="E217" s="45"/>
      <c r="F217" s="46"/>
      <c r="G217" s="46"/>
      <c r="H217" s="46"/>
      <c r="I217" s="46"/>
      <c r="J217" s="46"/>
      <c r="K217" s="47"/>
      <c r="L217" s="46"/>
    </row>
    <row r="218" spans="1:12" ht="14.4">
      <c r="A218" s="25"/>
      <c r="B218" s="16"/>
      <c r="C218" s="11"/>
      <c r="D218" s="7" t="s">
        <v>29</v>
      </c>
      <c r="E218" s="45"/>
      <c r="F218" s="46"/>
      <c r="G218" s="46"/>
      <c r="H218" s="46"/>
      <c r="I218" s="46"/>
      <c r="J218" s="46"/>
      <c r="K218" s="47"/>
      <c r="L218" s="46"/>
    </row>
    <row r="219" spans="1:12" ht="14.4">
      <c r="A219" s="25"/>
      <c r="B219" s="16"/>
      <c r="C219" s="11"/>
      <c r="D219" s="7" t="s">
        <v>30</v>
      </c>
      <c r="E219" s="45"/>
      <c r="F219" s="46"/>
      <c r="G219" s="46"/>
      <c r="H219" s="46"/>
      <c r="I219" s="46"/>
      <c r="J219" s="46"/>
      <c r="K219" s="47"/>
      <c r="L219" s="46"/>
    </row>
    <row r="220" spans="1:12" ht="14.4">
      <c r="A220" s="25"/>
      <c r="B220" s="16"/>
      <c r="C220" s="11"/>
      <c r="D220" s="7" t="s">
        <v>31</v>
      </c>
      <c r="E220" s="45"/>
      <c r="F220" s="46"/>
      <c r="G220" s="46"/>
      <c r="H220" s="46"/>
      <c r="I220" s="46"/>
      <c r="J220" s="46"/>
      <c r="K220" s="47"/>
      <c r="L220" s="46"/>
    </row>
    <row r="221" spans="1:12" ht="14.4">
      <c r="A221" s="25"/>
      <c r="B221" s="16"/>
      <c r="C221" s="11"/>
      <c r="D221" s="7" t="s">
        <v>32</v>
      </c>
      <c r="E221" s="45"/>
      <c r="F221" s="46"/>
      <c r="G221" s="46"/>
      <c r="H221" s="46"/>
      <c r="I221" s="46"/>
      <c r="J221" s="46"/>
      <c r="K221" s="47"/>
      <c r="L221" s="46"/>
    </row>
    <row r="222" spans="1:12" ht="14.4">
      <c r="A222" s="25"/>
      <c r="B222" s="16"/>
      <c r="C222" s="11"/>
      <c r="D222" s="7" t="s">
        <v>33</v>
      </c>
      <c r="E222" s="45"/>
      <c r="F222" s="46"/>
      <c r="G222" s="46"/>
      <c r="H222" s="46"/>
      <c r="I222" s="46"/>
      <c r="J222" s="46"/>
      <c r="K222" s="47"/>
      <c r="L222" s="46"/>
    </row>
    <row r="223" spans="1:12" ht="14.4">
      <c r="A223" s="25"/>
      <c r="B223" s="16"/>
      <c r="C223" s="11"/>
      <c r="D223" s="6"/>
      <c r="E223" s="45"/>
      <c r="F223" s="46"/>
      <c r="G223" s="46"/>
      <c r="H223" s="46"/>
      <c r="I223" s="46"/>
      <c r="J223" s="46"/>
      <c r="K223" s="47"/>
      <c r="L223" s="46"/>
    </row>
    <row r="224" spans="1:12" ht="14.4">
      <c r="A224" s="25"/>
      <c r="B224" s="16"/>
      <c r="C224" s="11"/>
      <c r="D224" s="6"/>
      <c r="E224" s="45"/>
      <c r="F224" s="46"/>
      <c r="G224" s="46"/>
      <c r="H224" s="46"/>
      <c r="I224" s="46"/>
      <c r="J224" s="46"/>
      <c r="K224" s="47"/>
      <c r="L224" s="46"/>
    </row>
    <row r="225" spans="1:12" ht="14.4">
      <c r="A225" s="26"/>
      <c r="B225" s="18"/>
      <c r="C225" s="8"/>
      <c r="D225" s="19" t="s">
        <v>39</v>
      </c>
      <c r="E225" s="9"/>
      <c r="F225" s="21">
        <f>SUM(F216:F224)</f>
        <v>0</v>
      </c>
      <c r="G225" s="21">
        <f t="shared" ref="G225" si="130">SUM(G216:G224)</f>
        <v>0</v>
      </c>
      <c r="H225" s="21">
        <f t="shared" ref="H225" si="131">SUM(H216:H224)</f>
        <v>0</v>
      </c>
      <c r="I225" s="21">
        <f t="shared" ref="I225" si="132">SUM(I216:I224)</f>
        <v>0</v>
      </c>
      <c r="J225" s="21">
        <f t="shared" ref="J225" si="133">SUM(J216:J224)</f>
        <v>0</v>
      </c>
      <c r="K225" s="27"/>
      <c r="L225" s="21">
        <f t="shared" ref="L225" ca="1" si="134">SUM(L222:L230)</f>
        <v>0</v>
      </c>
    </row>
    <row r="226" spans="1:12" ht="14.4">
      <c r="A226" s="28">
        <f>A206</f>
        <v>1</v>
      </c>
      <c r="B226" s="14">
        <f>B206</f>
        <v>6</v>
      </c>
      <c r="C226" s="10" t="s">
        <v>34</v>
      </c>
      <c r="D226" s="12" t="s">
        <v>35</v>
      </c>
      <c r="E226" s="45"/>
      <c r="F226" s="46"/>
      <c r="G226" s="46"/>
      <c r="H226" s="46"/>
      <c r="I226" s="46"/>
      <c r="J226" s="46"/>
      <c r="K226" s="47"/>
      <c r="L226" s="46"/>
    </row>
    <row r="227" spans="1:12" ht="14.4">
      <c r="A227" s="25"/>
      <c r="B227" s="16"/>
      <c r="C227" s="11"/>
      <c r="D227" s="12" t="s">
        <v>31</v>
      </c>
      <c r="E227" s="45"/>
      <c r="F227" s="46"/>
      <c r="G227" s="46"/>
      <c r="H227" s="46"/>
      <c r="I227" s="46"/>
      <c r="J227" s="46"/>
      <c r="K227" s="47"/>
      <c r="L227" s="46"/>
    </row>
    <row r="228" spans="1:12" ht="14.4">
      <c r="A228" s="25"/>
      <c r="B228" s="16"/>
      <c r="C228" s="11"/>
      <c r="D228" s="6"/>
      <c r="E228" s="45"/>
      <c r="F228" s="46"/>
      <c r="G228" s="46"/>
      <c r="H228" s="46"/>
      <c r="I228" s="46"/>
      <c r="J228" s="46"/>
      <c r="K228" s="47"/>
      <c r="L228" s="46"/>
    </row>
    <row r="229" spans="1:12" ht="14.4">
      <c r="A229" s="25"/>
      <c r="B229" s="16"/>
      <c r="C229" s="11"/>
      <c r="D229" s="6"/>
      <c r="E229" s="45"/>
      <c r="F229" s="46"/>
      <c r="G229" s="46"/>
      <c r="H229" s="46"/>
      <c r="I229" s="46"/>
      <c r="J229" s="46"/>
      <c r="K229" s="47"/>
      <c r="L229" s="46"/>
    </row>
    <row r="230" spans="1:12" ht="14.4">
      <c r="A230" s="26"/>
      <c r="B230" s="18"/>
      <c r="C230" s="8"/>
      <c r="D230" s="19" t="s">
        <v>39</v>
      </c>
      <c r="E230" s="9"/>
      <c r="F230" s="21">
        <f>SUM(F226:F229)</f>
        <v>0</v>
      </c>
      <c r="G230" s="21">
        <f t="shared" ref="G230" si="135">SUM(G226:G229)</f>
        <v>0</v>
      </c>
      <c r="H230" s="21">
        <f t="shared" ref="H230" si="136">SUM(H226:H229)</f>
        <v>0</v>
      </c>
      <c r="I230" s="21">
        <f t="shared" ref="I230" si="137">SUM(I226:I229)</f>
        <v>0</v>
      </c>
      <c r="J230" s="21">
        <f t="shared" ref="J230" si="138">SUM(J226:J229)</f>
        <v>0</v>
      </c>
      <c r="K230" s="27"/>
      <c r="L230" s="21">
        <f t="shared" ref="L230" ca="1" si="139">SUM(L223:L229)</f>
        <v>0</v>
      </c>
    </row>
    <row r="231" spans="1:12" ht="14.4">
      <c r="A231" s="28">
        <f>A206</f>
        <v>1</v>
      </c>
      <c r="B231" s="14">
        <f>B206</f>
        <v>6</v>
      </c>
      <c r="C231" s="10" t="s">
        <v>36</v>
      </c>
      <c r="D231" s="7" t="s">
        <v>21</v>
      </c>
      <c r="E231" s="45"/>
      <c r="F231" s="46"/>
      <c r="G231" s="46"/>
      <c r="H231" s="46"/>
      <c r="I231" s="46"/>
      <c r="J231" s="46"/>
      <c r="K231" s="47"/>
      <c r="L231" s="46"/>
    </row>
    <row r="232" spans="1:12" ht="14.4">
      <c r="A232" s="25"/>
      <c r="B232" s="16"/>
      <c r="C232" s="11"/>
      <c r="D232" s="7" t="s">
        <v>30</v>
      </c>
      <c r="E232" s="45"/>
      <c r="F232" s="46"/>
      <c r="G232" s="46"/>
      <c r="H232" s="46"/>
      <c r="I232" s="46"/>
      <c r="J232" s="46"/>
      <c r="K232" s="47"/>
      <c r="L232" s="46"/>
    </row>
    <row r="233" spans="1:12" ht="14.4">
      <c r="A233" s="25"/>
      <c r="B233" s="16"/>
      <c r="C233" s="11"/>
      <c r="D233" s="7" t="s">
        <v>31</v>
      </c>
      <c r="E233" s="45"/>
      <c r="F233" s="46"/>
      <c r="G233" s="46"/>
      <c r="H233" s="46"/>
      <c r="I233" s="46"/>
      <c r="J233" s="46"/>
      <c r="K233" s="47"/>
      <c r="L233" s="46"/>
    </row>
    <row r="234" spans="1:12" ht="14.4">
      <c r="A234" s="25"/>
      <c r="B234" s="16"/>
      <c r="C234" s="11"/>
      <c r="D234" s="7" t="s">
        <v>23</v>
      </c>
      <c r="E234" s="45"/>
      <c r="F234" s="46"/>
      <c r="G234" s="46"/>
      <c r="H234" s="46"/>
      <c r="I234" s="46"/>
      <c r="J234" s="46"/>
      <c r="K234" s="47"/>
      <c r="L234" s="46"/>
    </row>
    <row r="235" spans="1:12" ht="14.4">
      <c r="A235" s="25"/>
      <c r="B235" s="16"/>
      <c r="C235" s="11"/>
      <c r="D235" s="6"/>
      <c r="E235" s="45"/>
      <c r="F235" s="46"/>
      <c r="G235" s="46"/>
      <c r="H235" s="46"/>
      <c r="I235" s="46"/>
      <c r="J235" s="46"/>
      <c r="K235" s="47"/>
      <c r="L235" s="46"/>
    </row>
    <row r="236" spans="1:12" ht="14.4">
      <c r="A236" s="25"/>
      <c r="B236" s="16"/>
      <c r="C236" s="11"/>
      <c r="D236" s="6"/>
      <c r="E236" s="45"/>
      <c r="F236" s="46"/>
      <c r="G236" s="46"/>
      <c r="H236" s="46"/>
      <c r="I236" s="46"/>
      <c r="J236" s="46"/>
      <c r="K236" s="47"/>
      <c r="L236" s="46"/>
    </row>
    <row r="237" spans="1:12" ht="14.4">
      <c r="A237" s="26"/>
      <c r="B237" s="18"/>
      <c r="C237" s="8"/>
      <c r="D237" s="19" t="s">
        <v>39</v>
      </c>
      <c r="E237" s="9"/>
      <c r="F237" s="21">
        <f>SUM(F231:F236)</f>
        <v>0</v>
      </c>
      <c r="G237" s="21">
        <f t="shared" ref="G237" si="140">SUM(G231:G236)</f>
        <v>0</v>
      </c>
      <c r="H237" s="21">
        <f t="shared" ref="H237" si="141">SUM(H231:H236)</f>
        <v>0</v>
      </c>
      <c r="I237" s="21">
        <f t="shared" ref="I237" si="142">SUM(I231:I236)</f>
        <v>0</v>
      </c>
      <c r="J237" s="21">
        <f t="shared" ref="J237" si="143">SUM(J231:J236)</f>
        <v>0</v>
      </c>
      <c r="K237" s="27"/>
      <c r="L237" s="21">
        <f t="shared" ref="L237" ca="1" si="144">SUM(L231:L239)</f>
        <v>0</v>
      </c>
    </row>
    <row r="238" spans="1:12" ht="14.4">
      <c r="A238" s="28">
        <f>A206</f>
        <v>1</v>
      </c>
      <c r="B238" s="14">
        <f>B206</f>
        <v>6</v>
      </c>
      <c r="C238" s="10" t="s">
        <v>37</v>
      </c>
      <c r="D238" s="12" t="s">
        <v>38</v>
      </c>
      <c r="E238" s="45"/>
      <c r="F238" s="46"/>
      <c r="G238" s="46"/>
      <c r="H238" s="46"/>
      <c r="I238" s="46"/>
      <c r="J238" s="46"/>
      <c r="K238" s="47"/>
      <c r="L238" s="46"/>
    </row>
    <row r="239" spans="1:12" ht="14.4">
      <c r="A239" s="25"/>
      <c r="B239" s="16"/>
      <c r="C239" s="11"/>
      <c r="D239" s="12" t="s">
        <v>35</v>
      </c>
      <c r="E239" s="45"/>
      <c r="F239" s="46"/>
      <c r="G239" s="46"/>
      <c r="H239" s="46"/>
      <c r="I239" s="46"/>
      <c r="J239" s="46"/>
      <c r="K239" s="47"/>
      <c r="L239" s="46"/>
    </row>
    <row r="240" spans="1:12" ht="14.4">
      <c r="A240" s="25"/>
      <c r="B240" s="16"/>
      <c r="C240" s="11"/>
      <c r="D240" s="12" t="s">
        <v>31</v>
      </c>
      <c r="E240" s="45"/>
      <c r="F240" s="46"/>
      <c r="G240" s="46"/>
      <c r="H240" s="46"/>
      <c r="I240" s="46"/>
      <c r="J240" s="46"/>
      <c r="K240" s="47"/>
      <c r="L240" s="46"/>
    </row>
    <row r="241" spans="1:12" ht="14.4">
      <c r="A241" s="25"/>
      <c r="B241" s="16"/>
      <c r="C241" s="11"/>
      <c r="D241" s="12" t="s">
        <v>24</v>
      </c>
      <c r="E241" s="45"/>
      <c r="F241" s="46"/>
      <c r="G241" s="46"/>
      <c r="H241" s="46"/>
      <c r="I241" s="46"/>
      <c r="J241" s="46"/>
      <c r="K241" s="47"/>
      <c r="L241" s="46"/>
    </row>
    <row r="242" spans="1:12" ht="14.4">
      <c r="A242" s="25"/>
      <c r="B242" s="16"/>
      <c r="C242" s="11"/>
      <c r="D242" s="6"/>
      <c r="E242" s="45"/>
      <c r="F242" s="46"/>
      <c r="G242" s="46"/>
      <c r="H242" s="46"/>
      <c r="I242" s="46"/>
      <c r="J242" s="46"/>
      <c r="K242" s="47"/>
      <c r="L242" s="46"/>
    </row>
    <row r="243" spans="1:12" ht="14.4">
      <c r="A243" s="25"/>
      <c r="B243" s="16"/>
      <c r="C243" s="11"/>
      <c r="D243" s="6"/>
      <c r="E243" s="45"/>
      <c r="F243" s="46"/>
      <c r="G243" s="46"/>
      <c r="H243" s="46"/>
      <c r="I243" s="46"/>
      <c r="J243" s="46"/>
      <c r="K243" s="47"/>
      <c r="L243" s="46"/>
    </row>
    <row r="244" spans="1:12" ht="14.4">
      <c r="A244" s="26"/>
      <c r="B244" s="18"/>
      <c r="C244" s="8"/>
      <c r="D244" s="20" t="s">
        <v>39</v>
      </c>
      <c r="E244" s="9"/>
      <c r="F244" s="21">
        <f>SUM(F238:F243)</f>
        <v>0</v>
      </c>
      <c r="G244" s="21">
        <f t="shared" ref="G244" si="145">SUM(G238:G243)</f>
        <v>0</v>
      </c>
      <c r="H244" s="21">
        <f t="shared" ref="H244" si="146">SUM(H238:H243)</f>
        <v>0</v>
      </c>
      <c r="I244" s="21">
        <f t="shared" ref="I244" si="147">SUM(I238:I243)</f>
        <v>0</v>
      </c>
      <c r="J244" s="21">
        <f t="shared" ref="J244" si="148">SUM(J238:J243)</f>
        <v>0</v>
      </c>
      <c r="K244" s="27"/>
      <c r="L244" s="21">
        <f ca="1">SUM(L238:L245)</f>
        <v>0</v>
      </c>
    </row>
    <row r="245" spans="1:12" ht="15.75" customHeight="1" thickBot="1">
      <c r="A245" s="31">
        <f>A206</f>
        <v>1</v>
      </c>
      <c r="B245" s="32">
        <f>B206</f>
        <v>6</v>
      </c>
      <c r="C245" s="170" t="s">
        <v>4</v>
      </c>
      <c r="D245" s="171"/>
      <c r="E245" s="33"/>
      <c r="F245" s="34">
        <f>F211+F215+F225+F230+F237+F244</f>
        <v>495</v>
      </c>
      <c r="G245" s="34">
        <f t="shared" ref="G245" si="149">G211+G215+G225+G230+G237+G244</f>
        <v>23.39</v>
      </c>
      <c r="H245" s="34">
        <f t="shared" ref="H245" si="150">H211+H215+H225+H230+H237+H244</f>
        <v>14.649999999999999</v>
      </c>
      <c r="I245" s="34">
        <f t="shared" ref="I245" si="151">I211+I215+I225+I230+I237+I244</f>
        <v>76.449999999999989</v>
      </c>
      <c r="J245" s="34">
        <f t="shared" ref="J245" si="152">J211+J215+J225+J230+J237+J244</f>
        <v>535.31999999999994</v>
      </c>
      <c r="K245" s="35"/>
      <c r="L245" s="34">
        <f t="shared" ref="L245" ca="1" si="153">L211+L215+L225+L230+L237+L244</f>
        <v>0</v>
      </c>
    </row>
    <row r="246" spans="1:12" ht="28.2">
      <c r="A246" s="22">
        <v>2</v>
      </c>
      <c r="B246" s="23">
        <v>1</v>
      </c>
      <c r="C246" s="24" t="s">
        <v>20</v>
      </c>
      <c r="D246" s="5" t="s">
        <v>21</v>
      </c>
      <c r="E246" s="130" t="s">
        <v>70</v>
      </c>
      <c r="F246" s="88">
        <v>250</v>
      </c>
      <c r="G246" s="103">
        <v>19.2</v>
      </c>
      <c r="H246" s="103">
        <v>28.06</v>
      </c>
      <c r="I246" s="133">
        <v>43.93</v>
      </c>
      <c r="J246" s="103">
        <v>431.21</v>
      </c>
      <c r="K246" s="101" t="s">
        <v>71</v>
      </c>
      <c r="L246" s="81">
        <v>39.71</v>
      </c>
    </row>
    <row r="247" spans="1:12" ht="15" thickBot="1">
      <c r="A247" s="25"/>
      <c r="B247" s="16"/>
      <c r="C247" s="11"/>
      <c r="D247" s="7" t="s">
        <v>22</v>
      </c>
      <c r="E247" s="79" t="s">
        <v>46</v>
      </c>
      <c r="F247" s="88">
        <v>200</v>
      </c>
      <c r="G247" s="103">
        <v>0.2</v>
      </c>
      <c r="H247" s="103">
        <v>0</v>
      </c>
      <c r="I247" s="133">
        <v>13.7</v>
      </c>
      <c r="J247" s="101">
        <v>56</v>
      </c>
      <c r="K247" s="134" t="s">
        <v>72</v>
      </c>
      <c r="L247" s="81">
        <v>1.23</v>
      </c>
    </row>
    <row r="248" spans="1:12" ht="14.4">
      <c r="A248" s="25"/>
      <c r="B248" s="16"/>
      <c r="C248" s="11"/>
      <c r="D248" s="7" t="s">
        <v>23</v>
      </c>
      <c r="E248" s="79" t="s">
        <v>52</v>
      </c>
      <c r="F248" s="88">
        <v>20</v>
      </c>
      <c r="G248" s="103">
        <v>1</v>
      </c>
      <c r="H248" s="103">
        <v>0.2</v>
      </c>
      <c r="I248" s="133">
        <v>9</v>
      </c>
      <c r="J248" s="101">
        <v>44</v>
      </c>
      <c r="K248" s="101" t="s">
        <v>53</v>
      </c>
      <c r="L248" s="81">
        <v>1.7</v>
      </c>
    </row>
    <row r="249" spans="1:12" ht="14.4">
      <c r="A249" s="25"/>
      <c r="B249" s="16"/>
      <c r="C249" s="11"/>
      <c r="D249" s="7" t="s">
        <v>23</v>
      </c>
      <c r="E249" s="79" t="s">
        <v>68</v>
      </c>
      <c r="F249" s="88">
        <v>30</v>
      </c>
      <c r="G249" s="103">
        <v>2.2799999999999998</v>
      </c>
      <c r="H249" s="103">
        <v>0.24</v>
      </c>
      <c r="I249" s="133">
        <v>14.76</v>
      </c>
      <c r="J249" s="101">
        <v>71</v>
      </c>
      <c r="K249" s="135" t="s">
        <v>53</v>
      </c>
      <c r="L249" s="81">
        <v>2.61</v>
      </c>
    </row>
    <row r="250" spans="1:12" ht="14.4">
      <c r="A250" s="25"/>
      <c r="B250" s="16"/>
      <c r="C250" s="11"/>
      <c r="D250" s="148" t="s">
        <v>55</v>
      </c>
      <c r="E250" s="132" t="s">
        <v>98</v>
      </c>
      <c r="F250" s="74">
        <v>60</v>
      </c>
      <c r="G250" s="107">
        <v>0.85</v>
      </c>
      <c r="H250" s="107">
        <v>3.65</v>
      </c>
      <c r="I250" s="109">
        <v>11.6</v>
      </c>
      <c r="J250" s="106">
        <v>56</v>
      </c>
      <c r="K250" s="149" t="s">
        <v>77</v>
      </c>
      <c r="L250" s="55">
        <v>7.57</v>
      </c>
    </row>
    <row r="251" spans="1:12" ht="14.4">
      <c r="A251" s="26"/>
      <c r="B251" s="18"/>
      <c r="C251" s="8"/>
      <c r="D251" s="19" t="s">
        <v>39</v>
      </c>
      <c r="E251" s="9"/>
      <c r="F251" s="21">
        <f>SUM(F246:F250)</f>
        <v>560</v>
      </c>
      <c r="G251" s="21">
        <f>SUM(G246:G250)</f>
        <v>23.53</v>
      </c>
      <c r="H251" s="21">
        <f>SUM(H246:H250)</f>
        <v>32.15</v>
      </c>
      <c r="I251" s="21">
        <f>SUM(I246:I250)</f>
        <v>92.99</v>
      </c>
      <c r="J251" s="21">
        <f>SUM(J246:J250)</f>
        <v>658.21</v>
      </c>
      <c r="K251" s="27"/>
      <c r="L251" s="21">
        <f>SUM(L246:L250)</f>
        <v>52.82</v>
      </c>
    </row>
    <row r="252" spans="1:12" ht="14.4">
      <c r="A252" s="28">
        <f>A246</f>
        <v>2</v>
      </c>
      <c r="B252" s="14">
        <f>B246</f>
        <v>1</v>
      </c>
      <c r="C252" s="10" t="s">
        <v>25</v>
      </c>
      <c r="D252" s="12" t="s">
        <v>24</v>
      </c>
      <c r="E252" s="45"/>
      <c r="F252" s="46"/>
      <c r="G252" s="46"/>
      <c r="H252" s="46"/>
      <c r="I252" s="46"/>
      <c r="J252" s="46"/>
      <c r="K252" s="47"/>
      <c r="L252" s="46"/>
    </row>
    <row r="253" spans="1:12" ht="14.4">
      <c r="A253" s="25"/>
      <c r="B253" s="16"/>
      <c r="C253" s="11"/>
      <c r="D253" s="6"/>
      <c r="E253" s="45"/>
      <c r="F253" s="46"/>
      <c r="G253" s="46"/>
      <c r="H253" s="46"/>
      <c r="I253" s="46"/>
      <c r="J253" s="46"/>
      <c r="K253" s="47"/>
      <c r="L253" s="46"/>
    </row>
    <row r="254" spans="1:12" ht="14.4">
      <c r="A254" s="25"/>
      <c r="B254" s="16"/>
      <c r="C254" s="11"/>
      <c r="D254" s="6"/>
      <c r="E254" s="45"/>
      <c r="F254" s="46"/>
      <c r="G254" s="46"/>
      <c r="H254" s="46"/>
      <c r="I254" s="46"/>
      <c r="J254" s="46"/>
      <c r="K254" s="47"/>
      <c r="L254" s="46"/>
    </row>
    <row r="255" spans="1:12" ht="14.4">
      <c r="A255" s="26"/>
      <c r="B255" s="18"/>
      <c r="C255" s="8"/>
      <c r="D255" s="19" t="s">
        <v>39</v>
      </c>
      <c r="E255" s="131"/>
      <c r="F255" s="21">
        <f>SUM(F252:F254)</f>
        <v>0</v>
      </c>
      <c r="G255" s="21">
        <f t="shared" ref="G255" si="154">SUM(G252:G254)</f>
        <v>0</v>
      </c>
      <c r="H255" s="21">
        <f t="shared" ref="H255" si="155">SUM(H252:H254)</f>
        <v>0</v>
      </c>
      <c r="I255" s="21">
        <f t="shared" ref="I255" si="156">SUM(I252:I254)</f>
        <v>0</v>
      </c>
      <c r="J255" s="21">
        <f t="shared" ref="J255" si="157">SUM(J252:J254)</f>
        <v>0</v>
      </c>
      <c r="K255" s="27"/>
      <c r="L255" s="21">
        <f t="shared" ref="L255" ca="1" si="158">SUM(L252:L260)</f>
        <v>0</v>
      </c>
    </row>
    <row r="256" spans="1:12" ht="14.4">
      <c r="A256" s="28">
        <f>A246</f>
        <v>2</v>
      </c>
      <c r="B256" s="14">
        <f>B246</f>
        <v>1</v>
      </c>
      <c r="C256" s="10" t="s">
        <v>26</v>
      </c>
      <c r="D256" s="7" t="s">
        <v>27</v>
      </c>
      <c r="E256" s="45"/>
      <c r="F256" s="46"/>
      <c r="G256" s="46"/>
      <c r="H256" s="46"/>
      <c r="I256" s="46"/>
      <c r="J256" s="46"/>
      <c r="K256" s="47"/>
      <c r="L256" s="46"/>
    </row>
    <row r="257" spans="1:12" ht="14.4">
      <c r="A257" s="25"/>
      <c r="B257" s="16"/>
      <c r="C257" s="11"/>
      <c r="D257" s="7" t="s">
        <v>28</v>
      </c>
      <c r="E257" s="45"/>
      <c r="F257" s="46"/>
      <c r="G257" s="46"/>
      <c r="H257" s="46"/>
      <c r="I257" s="46"/>
      <c r="J257" s="46"/>
      <c r="K257" s="47"/>
      <c r="L257" s="46"/>
    </row>
    <row r="258" spans="1:12" ht="14.4">
      <c r="A258" s="25"/>
      <c r="B258" s="16"/>
      <c r="C258" s="11"/>
      <c r="D258" s="7" t="s">
        <v>29</v>
      </c>
      <c r="E258" s="45"/>
      <c r="F258" s="46"/>
      <c r="G258" s="46"/>
      <c r="H258" s="46"/>
      <c r="I258" s="46"/>
      <c r="J258" s="46"/>
      <c r="K258" s="47"/>
      <c r="L258" s="46"/>
    </row>
    <row r="259" spans="1:12" ht="14.4">
      <c r="A259" s="25"/>
      <c r="B259" s="16"/>
      <c r="C259" s="11"/>
      <c r="D259" s="7" t="s">
        <v>30</v>
      </c>
      <c r="E259" s="45"/>
      <c r="F259" s="46"/>
      <c r="G259" s="46"/>
      <c r="H259" s="46"/>
      <c r="I259" s="46"/>
      <c r="J259" s="46"/>
      <c r="K259" s="47"/>
      <c r="L259" s="46"/>
    </row>
    <row r="260" spans="1:12" ht="14.4">
      <c r="A260" s="25"/>
      <c r="B260" s="16"/>
      <c r="C260" s="11"/>
      <c r="D260" s="7" t="s">
        <v>31</v>
      </c>
      <c r="E260" s="45"/>
      <c r="F260" s="46"/>
      <c r="G260" s="46"/>
      <c r="H260" s="46"/>
      <c r="I260" s="46"/>
      <c r="J260" s="46"/>
      <c r="K260" s="47"/>
      <c r="L260" s="46"/>
    </row>
    <row r="261" spans="1:12" ht="14.4">
      <c r="A261" s="25"/>
      <c r="B261" s="16"/>
      <c r="C261" s="11"/>
      <c r="D261" s="7" t="s">
        <v>32</v>
      </c>
      <c r="E261" s="45"/>
      <c r="F261" s="46"/>
      <c r="G261" s="46"/>
      <c r="H261" s="46"/>
      <c r="I261" s="46"/>
      <c r="J261" s="46"/>
      <c r="K261" s="47"/>
      <c r="L261" s="46"/>
    </row>
    <row r="262" spans="1:12" ht="14.4">
      <c r="A262" s="25"/>
      <c r="B262" s="16"/>
      <c r="C262" s="11"/>
      <c r="D262" s="7" t="s">
        <v>33</v>
      </c>
      <c r="E262" s="45"/>
      <c r="F262" s="46"/>
      <c r="G262" s="46"/>
      <c r="H262" s="46"/>
      <c r="I262" s="46"/>
      <c r="J262" s="46"/>
      <c r="K262" s="47"/>
      <c r="L262" s="46"/>
    </row>
    <row r="263" spans="1:12" ht="14.4">
      <c r="A263" s="25"/>
      <c r="B263" s="16"/>
      <c r="C263" s="11"/>
      <c r="D263" s="6"/>
      <c r="E263" s="45"/>
      <c r="F263" s="46"/>
      <c r="G263" s="46"/>
      <c r="H263" s="46"/>
      <c r="I263" s="46"/>
      <c r="J263" s="46"/>
      <c r="K263" s="47"/>
      <c r="L263" s="46"/>
    </row>
    <row r="264" spans="1:12" ht="14.4">
      <c r="A264" s="25"/>
      <c r="B264" s="16"/>
      <c r="C264" s="11"/>
      <c r="D264" s="6"/>
      <c r="E264" s="45"/>
      <c r="F264" s="46"/>
      <c r="G264" s="46"/>
      <c r="H264" s="46"/>
      <c r="I264" s="46"/>
      <c r="J264" s="46"/>
      <c r="K264" s="47"/>
      <c r="L264" s="46"/>
    </row>
    <row r="265" spans="1:12" ht="14.4">
      <c r="A265" s="26"/>
      <c r="B265" s="18"/>
      <c r="C265" s="8"/>
      <c r="D265" s="19" t="s">
        <v>39</v>
      </c>
      <c r="E265" s="9"/>
      <c r="F265" s="21">
        <f>SUM(F256:F264)</f>
        <v>0</v>
      </c>
      <c r="G265" s="21">
        <f t="shared" ref="G265" si="159">SUM(G256:G264)</f>
        <v>0</v>
      </c>
      <c r="H265" s="21">
        <f t="shared" ref="H265" si="160">SUM(H256:H264)</f>
        <v>0</v>
      </c>
      <c r="I265" s="21">
        <f t="shared" ref="I265" si="161">SUM(I256:I264)</f>
        <v>0</v>
      </c>
      <c r="J265" s="21">
        <f t="shared" ref="J265" si="162">SUM(J256:J264)</f>
        <v>0</v>
      </c>
      <c r="K265" s="27"/>
      <c r="L265" s="21">
        <f t="shared" ref="L265" ca="1" si="163">SUM(L262:L270)</f>
        <v>0</v>
      </c>
    </row>
    <row r="266" spans="1:12" ht="14.4">
      <c r="A266" s="28">
        <f>A246</f>
        <v>2</v>
      </c>
      <c r="B266" s="14">
        <f>B246</f>
        <v>1</v>
      </c>
      <c r="C266" s="10" t="s">
        <v>34</v>
      </c>
      <c r="D266" s="12" t="s">
        <v>35</v>
      </c>
      <c r="E266" s="45"/>
      <c r="F266" s="46"/>
      <c r="G266" s="46"/>
      <c r="H266" s="46"/>
      <c r="I266" s="46"/>
      <c r="J266" s="46"/>
      <c r="K266" s="47"/>
      <c r="L266" s="46"/>
    </row>
    <row r="267" spans="1:12" ht="14.4">
      <c r="A267" s="25"/>
      <c r="B267" s="16"/>
      <c r="C267" s="11"/>
      <c r="D267" s="12" t="s">
        <v>31</v>
      </c>
      <c r="E267" s="45"/>
      <c r="F267" s="46"/>
      <c r="G267" s="46"/>
      <c r="H267" s="46"/>
      <c r="I267" s="46"/>
      <c r="J267" s="46"/>
      <c r="K267" s="47"/>
      <c r="L267" s="46"/>
    </row>
    <row r="268" spans="1:12" ht="14.4">
      <c r="A268" s="25"/>
      <c r="B268" s="16"/>
      <c r="C268" s="11"/>
      <c r="D268" s="6"/>
      <c r="E268" s="45"/>
      <c r="F268" s="46"/>
      <c r="G268" s="46"/>
      <c r="H268" s="46"/>
      <c r="I268" s="46"/>
      <c r="J268" s="46"/>
      <c r="K268" s="47"/>
      <c r="L268" s="46"/>
    </row>
    <row r="269" spans="1:12" ht="14.4">
      <c r="A269" s="25"/>
      <c r="B269" s="16"/>
      <c r="C269" s="11"/>
      <c r="D269" s="6"/>
      <c r="E269" s="45"/>
      <c r="F269" s="46"/>
      <c r="G269" s="46"/>
      <c r="H269" s="46"/>
      <c r="I269" s="46"/>
      <c r="J269" s="46"/>
      <c r="K269" s="47"/>
      <c r="L269" s="46"/>
    </row>
    <row r="270" spans="1:12" ht="14.4">
      <c r="A270" s="26"/>
      <c r="B270" s="18"/>
      <c r="C270" s="8"/>
      <c r="D270" s="19" t="s">
        <v>39</v>
      </c>
      <c r="E270" s="9"/>
      <c r="F270" s="21">
        <f>SUM(F266:F269)</f>
        <v>0</v>
      </c>
      <c r="G270" s="21">
        <f t="shared" ref="G270" si="164">SUM(G266:G269)</f>
        <v>0</v>
      </c>
      <c r="H270" s="21">
        <f t="shared" ref="H270" si="165">SUM(H266:H269)</f>
        <v>0</v>
      </c>
      <c r="I270" s="21">
        <f t="shared" ref="I270" si="166">SUM(I266:I269)</f>
        <v>0</v>
      </c>
      <c r="J270" s="21">
        <f t="shared" ref="J270" si="167">SUM(J266:J269)</f>
        <v>0</v>
      </c>
      <c r="K270" s="27"/>
      <c r="L270" s="21">
        <f t="shared" ref="L270" ca="1" si="168">SUM(L263:L269)</f>
        <v>0</v>
      </c>
    </row>
    <row r="271" spans="1:12" ht="14.4">
      <c r="A271" s="28">
        <f>A246</f>
        <v>2</v>
      </c>
      <c r="B271" s="14">
        <f>B246</f>
        <v>1</v>
      </c>
      <c r="C271" s="10" t="s">
        <v>36</v>
      </c>
      <c r="D271" s="7" t="s">
        <v>21</v>
      </c>
      <c r="E271" s="45"/>
      <c r="F271" s="46"/>
      <c r="G271" s="46"/>
      <c r="H271" s="46"/>
      <c r="I271" s="46"/>
      <c r="J271" s="46"/>
      <c r="K271" s="47"/>
      <c r="L271" s="46"/>
    </row>
    <row r="272" spans="1:12" ht="14.4">
      <c r="A272" s="25"/>
      <c r="B272" s="16"/>
      <c r="C272" s="11"/>
      <c r="D272" s="7" t="s">
        <v>30</v>
      </c>
      <c r="E272" s="45"/>
      <c r="F272" s="46"/>
      <c r="G272" s="46"/>
      <c r="H272" s="46"/>
      <c r="I272" s="46"/>
      <c r="J272" s="46"/>
      <c r="K272" s="47"/>
      <c r="L272" s="46"/>
    </row>
    <row r="273" spans="1:12" ht="14.4">
      <c r="A273" s="25"/>
      <c r="B273" s="16"/>
      <c r="C273" s="11"/>
      <c r="D273" s="7" t="s">
        <v>31</v>
      </c>
      <c r="E273" s="45"/>
      <c r="F273" s="46"/>
      <c r="G273" s="46"/>
      <c r="H273" s="46"/>
      <c r="I273" s="46"/>
      <c r="J273" s="46"/>
      <c r="K273" s="47"/>
      <c r="L273" s="46"/>
    </row>
    <row r="274" spans="1:12" ht="14.4">
      <c r="A274" s="25"/>
      <c r="B274" s="16"/>
      <c r="C274" s="11"/>
      <c r="D274" s="7" t="s">
        <v>23</v>
      </c>
      <c r="E274" s="45"/>
      <c r="F274" s="46"/>
      <c r="G274" s="46"/>
      <c r="H274" s="46"/>
      <c r="I274" s="46"/>
      <c r="J274" s="46"/>
      <c r="K274" s="47"/>
      <c r="L274" s="46"/>
    </row>
    <row r="275" spans="1:12" ht="14.4">
      <c r="A275" s="25"/>
      <c r="B275" s="16"/>
      <c r="C275" s="11"/>
      <c r="D275" s="6"/>
      <c r="E275" s="45"/>
      <c r="F275" s="46"/>
      <c r="G275" s="46"/>
      <c r="H275" s="46"/>
      <c r="I275" s="46"/>
      <c r="J275" s="46"/>
      <c r="K275" s="47"/>
      <c r="L275" s="46"/>
    </row>
    <row r="276" spans="1:12" ht="14.4">
      <c r="A276" s="25"/>
      <c r="B276" s="16"/>
      <c r="C276" s="11"/>
      <c r="D276" s="6"/>
      <c r="E276" s="45"/>
      <c r="F276" s="46"/>
      <c r="G276" s="46"/>
      <c r="H276" s="46"/>
      <c r="I276" s="46"/>
      <c r="J276" s="46"/>
      <c r="K276" s="47"/>
      <c r="L276" s="46"/>
    </row>
    <row r="277" spans="1:12" ht="14.4">
      <c r="A277" s="26"/>
      <c r="B277" s="18"/>
      <c r="C277" s="8"/>
      <c r="D277" s="19" t="s">
        <v>39</v>
      </c>
      <c r="E277" s="9"/>
      <c r="F277" s="21">
        <f>SUM(F271:F276)</f>
        <v>0</v>
      </c>
      <c r="G277" s="21">
        <f t="shared" ref="G277" si="169">SUM(G271:G276)</f>
        <v>0</v>
      </c>
      <c r="H277" s="21">
        <f t="shared" ref="H277" si="170">SUM(H271:H276)</f>
        <v>0</v>
      </c>
      <c r="I277" s="21">
        <f t="shared" ref="I277" si="171">SUM(I271:I276)</f>
        <v>0</v>
      </c>
      <c r="J277" s="21">
        <f t="shared" ref="J277" si="172">SUM(J271:J276)</f>
        <v>0</v>
      </c>
      <c r="K277" s="27"/>
      <c r="L277" s="21">
        <f t="shared" ref="L277" ca="1" si="173">SUM(L271:L279)</f>
        <v>0</v>
      </c>
    </row>
    <row r="278" spans="1:12" ht="14.4">
      <c r="A278" s="28">
        <f>A246</f>
        <v>2</v>
      </c>
      <c r="B278" s="14">
        <f>B246</f>
        <v>1</v>
      </c>
      <c r="C278" s="10" t="s">
        <v>37</v>
      </c>
      <c r="D278" s="12" t="s">
        <v>38</v>
      </c>
      <c r="E278" s="45"/>
      <c r="F278" s="46"/>
      <c r="G278" s="46"/>
      <c r="H278" s="46"/>
      <c r="I278" s="46"/>
      <c r="J278" s="46"/>
      <c r="K278" s="47"/>
      <c r="L278" s="46"/>
    </row>
    <row r="279" spans="1:12" ht="14.4">
      <c r="A279" s="25"/>
      <c r="B279" s="16"/>
      <c r="C279" s="11"/>
      <c r="D279" s="12" t="s">
        <v>35</v>
      </c>
      <c r="E279" s="45"/>
      <c r="F279" s="46"/>
      <c r="G279" s="46"/>
      <c r="H279" s="46"/>
      <c r="I279" s="46"/>
      <c r="J279" s="46"/>
      <c r="K279" s="47"/>
      <c r="L279" s="46"/>
    </row>
    <row r="280" spans="1:12" ht="14.4">
      <c r="A280" s="25"/>
      <c r="B280" s="16"/>
      <c r="C280" s="11"/>
      <c r="D280" s="12" t="s">
        <v>31</v>
      </c>
      <c r="E280" s="45"/>
      <c r="F280" s="46"/>
      <c r="G280" s="46"/>
      <c r="H280" s="46"/>
      <c r="I280" s="46"/>
      <c r="J280" s="46"/>
      <c r="K280" s="47"/>
      <c r="L280" s="46"/>
    </row>
    <row r="281" spans="1:12" ht="14.4">
      <c r="A281" s="25"/>
      <c r="B281" s="16"/>
      <c r="C281" s="11"/>
      <c r="D281" s="12" t="s">
        <v>24</v>
      </c>
      <c r="E281" s="45"/>
      <c r="F281" s="46"/>
      <c r="G281" s="46"/>
      <c r="H281" s="46"/>
      <c r="I281" s="46"/>
      <c r="J281" s="46"/>
      <c r="K281" s="47"/>
      <c r="L281" s="46"/>
    </row>
    <row r="282" spans="1:12" ht="14.4">
      <c r="A282" s="25"/>
      <c r="B282" s="16"/>
      <c r="C282" s="11"/>
      <c r="D282" s="6"/>
      <c r="E282" s="45"/>
      <c r="F282" s="46"/>
      <c r="G282" s="46"/>
      <c r="H282" s="46"/>
      <c r="I282" s="46"/>
      <c r="J282" s="46"/>
      <c r="K282" s="47"/>
      <c r="L282" s="46"/>
    </row>
    <row r="283" spans="1:12" ht="14.4">
      <c r="A283" s="25"/>
      <c r="B283" s="16"/>
      <c r="C283" s="11"/>
      <c r="D283" s="6"/>
      <c r="E283" s="45"/>
      <c r="F283" s="46"/>
      <c r="G283" s="46"/>
      <c r="H283" s="46"/>
      <c r="I283" s="46"/>
      <c r="J283" s="46"/>
      <c r="K283" s="47"/>
      <c r="L283" s="46"/>
    </row>
    <row r="284" spans="1:12" ht="14.4">
      <c r="A284" s="26"/>
      <c r="B284" s="18"/>
      <c r="C284" s="8"/>
      <c r="D284" s="20" t="s">
        <v>39</v>
      </c>
      <c r="E284" s="9"/>
      <c r="F284" s="21">
        <f>SUM(F278:F283)</f>
        <v>0</v>
      </c>
      <c r="G284" s="21">
        <f t="shared" ref="G284" si="174">SUM(G278:G283)</f>
        <v>0</v>
      </c>
      <c r="H284" s="21">
        <f t="shared" ref="H284" si="175">SUM(H278:H283)</f>
        <v>0</v>
      </c>
      <c r="I284" s="21">
        <f t="shared" ref="I284" si="176">SUM(I278:I283)</f>
        <v>0</v>
      </c>
      <c r="J284" s="21">
        <f t="shared" ref="J284" si="177">SUM(J278:J283)</f>
        <v>0</v>
      </c>
      <c r="K284" s="27"/>
      <c r="L284" s="21">
        <f t="shared" ref="L284" ca="1" si="178">SUM(L278:L286)</f>
        <v>0</v>
      </c>
    </row>
    <row r="285" spans="1:12" ht="15.75" customHeight="1" thickBot="1">
      <c r="A285" s="31">
        <f>A246</f>
        <v>2</v>
      </c>
      <c r="B285" s="32">
        <f>B246</f>
        <v>1</v>
      </c>
      <c r="C285" s="170" t="s">
        <v>4</v>
      </c>
      <c r="D285" s="171"/>
      <c r="E285" s="33"/>
      <c r="F285" s="34">
        <f>F251+F255+F265+F270+F277+F284</f>
        <v>560</v>
      </c>
      <c r="G285" s="34">
        <f t="shared" ref="G285" si="179">G251+G255+G265+G270+G277+G284</f>
        <v>23.53</v>
      </c>
      <c r="H285" s="34">
        <f t="shared" ref="H285" si="180">H251+H255+H265+H270+H277+H284</f>
        <v>32.15</v>
      </c>
      <c r="I285" s="34">
        <f t="shared" ref="I285" si="181">I251+I255+I265+I270+I277+I284</f>
        <v>92.99</v>
      </c>
      <c r="J285" s="34">
        <f t="shared" ref="J285" si="182">J251+J255+J265+J270+J277+J284</f>
        <v>658.21</v>
      </c>
      <c r="K285" s="35"/>
      <c r="L285" s="34">
        <f t="shared" ref="L285" ca="1" si="183">L251+L255+L265+L270+L277+L284</f>
        <v>0</v>
      </c>
    </row>
    <row r="286" spans="1:12" ht="14.4">
      <c r="A286" s="15">
        <v>2</v>
      </c>
      <c r="B286" s="16">
        <v>2</v>
      </c>
      <c r="C286" s="24" t="s">
        <v>20</v>
      </c>
      <c r="D286" s="5" t="s">
        <v>21</v>
      </c>
      <c r="E286" s="112" t="s">
        <v>73</v>
      </c>
      <c r="F286" s="74">
        <v>250</v>
      </c>
      <c r="G286" s="60">
        <v>13.31</v>
      </c>
      <c r="H286" s="60">
        <v>12.41</v>
      </c>
      <c r="I286" s="67">
        <v>22.34</v>
      </c>
      <c r="J286" s="60">
        <v>254.29</v>
      </c>
      <c r="K286" s="105" t="s">
        <v>74</v>
      </c>
      <c r="L286" s="60">
        <v>45.03</v>
      </c>
    </row>
    <row r="287" spans="1:12" ht="14.4">
      <c r="A287" s="15"/>
      <c r="B287" s="16"/>
      <c r="C287" s="11"/>
      <c r="D287" s="7" t="s">
        <v>22</v>
      </c>
      <c r="E287" s="112" t="s">
        <v>75</v>
      </c>
      <c r="F287" s="74">
        <v>200</v>
      </c>
      <c r="G287" s="60">
        <v>8.4000000000000005E-2</v>
      </c>
      <c r="H287" s="60">
        <v>1.2E-2</v>
      </c>
      <c r="I287" s="68">
        <v>15.185</v>
      </c>
      <c r="J287" s="60">
        <v>62</v>
      </c>
      <c r="K287" s="137" t="s">
        <v>60</v>
      </c>
      <c r="L287" s="60">
        <v>3.6</v>
      </c>
    </row>
    <row r="288" spans="1:12" ht="14.4">
      <c r="A288" s="15"/>
      <c r="B288" s="16"/>
      <c r="C288" s="11"/>
      <c r="D288" s="156" t="s">
        <v>24</v>
      </c>
      <c r="E288" s="155" t="s">
        <v>99</v>
      </c>
      <c r="F288" s="95">
        <v>90</v>
      </c>
      <c r="G288" s="84">
        <v>0.63</v>
      </c>
      <c r="H288" s="84">
        <v>0.17</v>
      </c>
      <c r="I288" s="70">
        <v>17.100000000000001</v>
      </c>
      <c r="J288" s="84">
        <v>72</v>
      </c>
      <c r="K288" s="147" t="s">
        <v>83</v>
      </c>
      <c r="L288" s="84">
        <v>22.5</v>
      </c>
    </row>
    <row r="289" spans="1:12" ht="14.4">
      <c r="A289" s="15"/>
      <c r="B289" s="16"/>
      <c r="C289" s="11"/>
      <c r="D289" s="10" t="s">
        <v>23</v>
      </c>
      <c r="E289" s="154" t="s">
        <v>51</v>
      </c>
      <c r="F289" s="74">
        <v>30</v>
      </c>
      <c r="G289" s="60">
        <v>2.2799999999999998</v>
      </c>
      <c r="H289" s="60">
        <v>0.24</v>
      </c>
      <c r="I289" s="68">
        <v>14.76</v>
      </c>
      <c r="J289" s="60">
        <v>71</v>
      </c>
      <c r="K289" s="114" t="s">
        <v>53</v>
      </c>
      <c r="L289" s="60">
        <v>2.61</v>
      </c>
    </row>
    <row r="290" spans="1:12" ht="14.4">
      <c r="A290" s="15"/>
      <c r="B290" s="16"/>
      <c r="C290" s="11"/>
      <c r="D290" s="10" t="s">
        <v>23</v>
      </c>
      <c r="E290" s="157" t="s">
        <v>52</v>
      </c>
      <c r="F290" s="96">
        <v>20</v>
      </c>
      <c r="G290" s="97">
        <v>1</v>
      </c>
      <c r="H290" s="97">
        <v>0.2</v>
      </c>
      <c r="I290" s="98">
        <v>9</v>
      </c>
      <c r="J290" s="97">
        <v>44</v>
      </c>
      <c r="K290" s="105" t="s">
        <v>53</v>
      </c>
      <c r="L290" s="97">
        <v>1.7</v>
      </c>
    </row>
    <row r="291" spans="1:12" ht="14.4">
      <c r="A291" s="17"/>
      <c r="B291" s="18"/>
      <c r="C291" s="136"/>
      <c r="D291" s="19" t="s">
        <v>39</v>
      </c>
      <c r="E291" s="9"/>
      <c r="F291" s="21">
        <f>SUM(F286:F290)</f>
        <v>590</v>
      </c>
      <c r="G291" s="21">
        <v>17.3</v>
      </c>
      <c r="H291" s="21">
        <v>13.03</v>
      </c>
      <c r="I291" s="21">
        <f>SUM(I286:I290)</f>
        <v>78.385000000000005</v>
      </c>
      <c r="J291" s="21">
        <f>SUM(J286:J290)</f>
        <v>503.28999999999996</v>
      </c>
      <c r="K291" s="27"/>
      <c r="L291" s="21">
        <f>SUM(L286:L290)</f>
        <v>75.44</v>
      </c>
    </row>
    <row r="292" spans="1:12" ht="14.4">
      <c r="A292" s="14">
        <f>A286</f>
        <v>2</v>
      </c>
      <c r="B292" s="14">
        <f>B286</f>
        <v>2</v>
      </c>
      <c r="C292" s="10" t="s">
        <v>25</v>
      </c>
      <c r="D292" s="12" t="s">
        <v>24</v>
      </c>
      <c r="E292" s="45"/>
      <c r="F292" s="46"/>
      <c r="G292" s="46"/>
      <c r="H292" s="46"/>
      <c r="I292" s="46"/>
      <c r="J292" s="46"/>
      <c r="K292" s="47"/>
      <c r="L292" s="46"/>
    </row>
    <row r="293" spans="1:12" ht="14.4">
      <c r="A293" s="15"/>
      <c r="B293" s="16"/>
      <c r="C293" s="11"/>
      <c r="D293" s="6"/>
      <c r="E293" s="45"/>
      <c r="F293" s="46"/>
      <c r="G293" s="46"/>
      <c r="H293" s="46"/>
      <c r="I293" s="46"/>
      <c r="J293" s="46"/>
      <c r="K293" s="47"/>
      <c r="L293" s="46"/>
    </row>
    <row r="294" spans="1:12" ht="14.4">
      <c r="A294" s="15"/>
      <c r="B294" s="16"/>
      <c r="C294" s="11"/>
      <c r="D294" s="6"/>
      <c r="E294" s="45"/>
      <c r="F294" s="46"/>
      <c r="G294" s="46"/>
      <c r="H294" s="46"/>
      <c r="I294" s="46"/>
      <c r="J294" s="46"/>
      <c r="K294" s="47"/>
      <c r="L294" s="46"/>
    </row>
    <row r="295" spans="1:12" ht="14.4">
      <c r="A295" s="17"/>
      <c r="B295" s="18"/>
      <c r="C295" s="8"/>
      <c r="D295" s="19" t="s">
        <v>39</v>
      </c>
      <c r="E295" s="9"/>
      <c r="F295" s="21">
        <f>SUM(F292:F294)</f>
        <v>0</v>
      </c>
      <c r="G295" s="21">
        <f t="shared" ref="G295" si="184">SUM(G292:G294)</f>
        <v>0</v>
      </c>
      <c r="H295" s="21">
        <f t="shared" ref="H295" si="185">SUM(H292:H294)</f>
        <v>0</v>
      </c>
      <c r="I295" s="21">
        <f t="shared" ref="I295" si="186">SUM(I292:I294)</f>
        <v>0</v>
      </c>
      <c r="J295" s="21">
        <f t="shared" ref="J295" si="187">SUM(J292:J294)</f>
        <v>0</v>
      </c>
      <c r="K295" s="27"/>
      <c r="L295" s="21">
        <f t="shared" ref="L295" ca="1" si="188">SUM(L292:L300)</f>
        <v>0</v>
      </c>
    </row>
    <row r="296" spans="1:12" ht="14.4">
      <c r="A296" s="14">
        <f>A286</f>
        <v>2</v>
      </c>
      <c r="B296" s="14">
        <f>B286</f>
        <v>2</v>
      </c>
      <c r="C296" s="10" t="s">
        <v>26</v>
      </c>
      <c r="D296" s="7" t="s">
        <v>27</v>
      </c>
      <c r="E296" s="45"/>
      <c r="F296" s="46"/>
      <c r="G296" s="46"/>
      <c r="H296" s="46"/>
      <c r="I296" s="46"/>
      <c r="J296" s="46"/>
      <c r="K296" s="47"/>
      <c r="L296" s="46"/>
    </row>
    <row r="297" spans="1:12" ht="14.4">
      <c r="A297" s="15"/>
      <c r="B297" s="16"/>
      <c r="C297" s="11"/>
      <c r="D297" s="7" t="s">
        <v>28</v>
      </c>
      <c r="E297" s="45"/>
      <c r="F297" s="46"/>
      <c r="G297" s="46"/>
      <c r="H297" s="46"/>
      <c r="I297" s="46"/>
      <c r="J297" s="46"/>
      <c r="K297" s="47"/>
      <c r="L297" s="46"/>
    </row>
    <row r="298" spans="1:12" ht="14.4">
      <c r="A298" s="15"/>
      <c r="B298" s="16"/>
      <c r="C298" s="11"/>
      <c r="D298" s="7" t="s">
        <v>29</v>
      </c>
      <c r="E298" s="45"/>
      <c r="F298" s="46"/>
      <c r="G298" s="46"/>
      <c r="H298" s="46"/>
      <c r="I298" s="46"/>
      <c r="J298" s="46"/>
      <c r="K298" s="47"/>
      <c r="L298" s="46"/>
    </row>
    <row r="299" spans="1:12" ht="14.4">
      <c r="A299" s="15"/>
      <c r="B299" s="16"/>
      <c r="C299" s="11"/>
      <c r="D299" s="7" t="s">
        <v>30</v>
      </c>
      <c r="E299" s="45"/>
      <c r="F299" s="46"/>
      <c r="G299" s="46"/>
      <c r="H299" s="46"/>
      <c r="I299" s="46"/>
      <c r="J299" s="46"/>
      <c r="K299" s="47"/>
      <c r="L299" s="46"/>
    </row>
    <row r="300" spans="1:12" ht="14.4">
      <c r="A300" s="15"/>
      <c r="B300" s="16"/>
      <c r="C300" s="11"/>
      <c r="D300" s="7" t="s">
        <v>31</v>
      </c>
      <c r="E300" s="45"/>
      <c r="F300" s="46"/>
      <c r="G300" s="46"/>
      <c r="H300" s="46"/>
      <c r="I300" s="46"/>
      <c r="J300" s="46"/>
      <c r="K300" s="47"/>
      <c r="L300" s="46"/>
    </row>
    <row r="301" spans="1:12" ht="14.4">
      <c r="A301" s="15"/>
      <c r="B301" s="16"/>
      <c r="C301" s="11"/>
      <c r="D301" s="7" t="s">
        <v>32</v>
      </c>
      <c r="E301" s="45"/>
      <c r="F301" s="46"/>
      <c r="G301" s="46"/>
      <c r="H301" s="46"/>
      <c r="I301" s="46"/>
      <c r="J301" s="46"/>
      <c r="K301" s="47"/>
      <c r="L301" s="46"/>
    </row>
    <row r="302" spans="1:12" ht="14.4">
      <c r="A302" s="15"/>
      <c r="B302" s="16"/>
      <c r="C302" s="11"/>
      <c r="D302" s="7" t="s">
        <v>33</v>
      </c>
      <c r="E302" s="45"/>
      <c r="F302" s="46"/>
      <c r="G302" s="46"/>
      <c r="H302" s="46"/>
      <c r="I302" s="46"/>
      <c r="J302" s="46"/>
      <c r="K302" s="47"/>
      <c r="L302" s="46"/>
    </row>
    <row r="303" spans="1:12" ht="14.4">
      <c r="A303" s="15"/>
      <c r="B303" s="16"/>
      <c r="C303" s="11"/>
      <c r="D303" s="6"/>
      <c r="E303" s="45"/>
      <c r="F303" s="46"/>
      <c r="G303" s="46"/>
      <c r="H303" s="46"/>
      <c r="I303" s="46"/>
      <c r="J303" s="46"/>
      <c r="K303" s="47"/>
      <c r="L303" s="46"/>
    </row>
    <row r="304" spans="1:12" ht="14.4">
      <c r="A304" s="15"/>
      <c r="B304" s="16"/>
      <c r="C304" s="11"/>
      <c r="D304" s="6"/>
      <c r="E304" s="45"/>
      <c r="F304" s="46"/>
      <c r="G304" s="46"/>
      <c r="H304" s="46"/>
      <c r="I304" s="46"/>
      <c r="J304" s="46"/>
      <c r="K304" s="47"/>
      <c r="L304" s="46"/>
    </row>
    <row r="305" spans="1:12" ht="14.4">
      <c r="A305" s="17"/>
      <c r="B305" s="18"/>
      <c r="C305" s="8"/>
      <c r="D305" s="19" t="s">
        <v>39</v>
      </c>
      <c r="E305" s="9"/>
      <c r="F305" s="21">
        <f>SUM(F296:F304)</f>
        <v>0</v>
      </c>
      <c r="G305" s="21">
        <f t="shared" ref="G305" si="189">SUM(G296:G304)</f>
        <v>0</v>
      </c>
      <c r="H305" s="21">
        <f t="shared" ref="H305" si="190">SUM(H296:H304)</f>
        <v>0</v>
      </c>
      <c r="I305" s="21">
        <f t="shared" ref="I305" si="191">SUM(I296:I304)</f>
        <v>0</v>
      </c>
      <c r="J305" s="21">
        <f t="shared" ref="J305" si="192">SUM(J296:J304)</f>
        <v>0</v>
      </c>
      <c r="K305" s="27"/>
      <c r="L305" s="21">
        <f t="shared" ref="L305" ca="1" si="193">SUM(L302:L310)</f>
        <v>0</v>
      </c>
    </row>
    <row r="306" spans="1:12" ht="14.4">
      <c r="A306" s="14">
        <f>A286</f>
        <v>2</v>
      </c>
      <c r="B306" s="14">
        <f>B286</f>
        <v>2</v>
      </c>
      <c r="C306" s="10" t="s">
        <v>34</v>
      </c>
      <c r="D306" s="12" t="s">
        <v>35</v>
      </c>
      <c r="E306" s="45"/>
      <c r="F306" s="46"/>
      <c r="G306" s="46"/>
      <c r="H306" s="46"/>
      <c r="I306" s="46"/>
      <c r="J306" s="46"/>
      <c r="K306" s="47"/>
      <c r="L306" s="46"/>
    </row>
    <row r="307" spans="1:12" ht="14.4">
      <c r="A307" s="15"/>
      <c r="B307" s="16"/>
      <c r="C307" s="11"/>
      <c r="D307" s="12" t="s">
        <v>31</v>
      </c>
      <c r="E307" s="45"/>
      <c r="F307" s="46"/>
      <c r="G307" s="46"/>
      <c r="H307" s="46"/>
      <c r="I307" s="46"/>
      <c r="J307" s="46"/>
      <c r="K307" s="47"/>
      <c r="L307" s="46"/>
    </row>
    <row r="308" spans="1:12" ht="14.4">
      <c r="A308" s="15"/>
      <c r="B308" s="16"/>
      <c r="C308" s="11"/>
      <c r="D308" s="6"/>
      <c r="E308" s="45"/>
      <c r="F308" s="46"/>
      <c r="G308" s="46"/>
      <c r="H308" s="46"/>
      <c r="I308" s="46"/>
      <c r="J308" s="46"/>
      <c r="K308" s="47"/>
      <c r="L308" s="46"/>
    </row>
    <row r="309" spans="1:12" ht="14.4">
      <c r="A309" s="15"/>
      <c r="B309" s="16"/>
      <c r="C309" s="11"/>
      <c r="D309" s="6"/>
      <c r="E309" s="45"/>
      <c r="F309" s="46"/>
      <c r="G309" s="46"/>
      <c r="H309" s="46"/>
      <c r="I309" s="46"/>
      <c r="J309" s="46"/>
      <c r="K309" s="47"/>
      <c r="L309" s="46"/>
    </row>
    <row r="310" spans="1:12" ht="14.4">
      <c r="A310" s="17"/>
      <c r="B310" s="18"/>
      <c r="C310" s="8"/>
      <c r="D310" s="19" t="s">
        <v>39</v>
      </c>
      <c r="E310" s="9"/>
      <c r="F310" s="21">
        <f>SUM(F306:F309)</f>
        <v>0</v>
      </c>
      <c r="G310" s="21">
        <f t="shared" ref="G310" si="194">SUM(G306:G309)</f>
        <v>0</v>
      </c>
      <c r="H310" s="21">
        <f t="shared" ref="H310" si="195">SUM(H306:H309)</f>
        <v>0</v>
      </c>
      <c r="I310" s="21">
        <f t="shared" ref="I310" si="196">SUM(I306:I309)</f>
        <v>0</v>
      </c>
      <c r="J310" s="21">
        <f t="shared" ref="J310" si="197">SUM(J306:J309)</f>
        <v>0</v>
      </c>
      <c r="K310" s="27"/>
      <c r="L310" s="21">
        <f t="shared" ref="L310" ca="1" si="198">SUM(L303:L309)</f>
        <v>0</v>
      </c>
    </row>
    <row r="311" spans="1:12" ht="14.4">
      <c r="A311" s="14">
        <f>A286</f>
        <v>2</v>
      </c>
      <c r="B311" s="14">
        <f>B286</f>
        <v>2</v>
      </c>
      <c r="C311" s="10" t="s">
        <v>36</v>
      </c>
      <c r="D311" s="7" t="s">
        <v>21</v>
      </c>
      <c r="E311" s="45"/>
      <c r="F311" s="46"/>
      <c r="G311" s="46"/>
      <c r="H311" s="46"/>
      <c r="I311" s="46"/>
      <c r="J311" s="46"/>
      <c r="K311" s="47"/>
      <c r="L311" s="46"/>
    </row>
    <row r="312" spans="1:12" ht="14.4">
      <c r="A312" s="15"/>
      <c r="B312" s="16"/>
      <c r="C312" s="11"/>
      <c r="D312" s="7" t="s">
        <v>30</v>
      </c>
      <c r="E312" s="45"/>
      <c r="F312" s="46"/>
      <c r="G312" s="46"/>
      <c r="H312" s="46"/>
      <c r="I312" s="46"/>
      <c r="J312" s="46"/>
      <c r="K312" s="47"/>
      <c r="L312" s="46"/>
    </row>
    <row r="313" spans="1:12" ht="14.4">
      <c r="A313" s="15"/>
      <c r="B313" s="16"/>
      <c r="C313" s="11"/>
      <c r="D313" s="7" t="s">
        <v>31</v>
      </c>
      <c r="E313" s="45"/>
      <c r="F313" s="46"/>
      <c r="G313" s="46"/>
      <c r="H313" s="46"/>
      <c r="I313" s="46"/>
      <c r="J313" s="46"/>
      <c r="K313" s="47"/>
      <c r="L313" s="46"/>
    </row>
    <row r="314" spans="1:12" ht="14.4">
      <c r="A314" s="15"/>
      <c r="B314" s="16"/>
      <c r="C314" s="11"/>
      <c r="D314" s="7" t="s">
        <v>23</v>
      </c>
      <c r="E314" s="45"/>
      <c r="F314" s="46"/>
      <c r="G314" s="46"/>
      <c r="H314" s="46"/>
      <c r="I314" s="46"/>
      <c r="J314" s="46"/>
      <c r="K314" s="47"/>
      <c r="L314" s="46"/>
    </row>
    <row r="315" spans="1:12" ht="14.4">
      <c r="A315" s="15"/>
      <c r="B315" s="16"/>
      <c r="C315" s="11"/>
      <c r="D315" s="6"/>
      <c r="E315" s="45"/>
      <c r="F315" s="46"/>
      <c r="G315" s="46"/>
      <c r="H315" s="46"/>
      <c r="I315" s="46"/>
      <c r="J315" s="46"/>
      <c r="K315" s="47"/>
      <c r="L315" s="46"/>
    </row>
    <row r="316" spans="1:12" ht="14.4">
      <c r="A316" s="15"/>
      <c r="B316" s="16"/>
      <c r="C316" s="11"/>
      <c r="D316" s="6"/>
      <c r="E316" s="45"/>
      <c r="F316" s="46"/>
      <c r="G316" s="46"/>
      <c r="H316" s="46"/>
      <c r="I316" s="46"/>
      <c r="J316" s="46"/>
      <c r="K316" s="47"/>
      <c r="L316" s="46"/>
    </row>
    <row r="317" spans="1:12" ht="14.4">
      <c r="A317" s="17"/>
      <c r="B317" s="18"/>
      <c r="C317" s="8"/>
      <c r="D317" s="19" t="s">
        <v>39</v>
      </c>
      <c r="E317" s="9"/>
      <c r="F317" s="21">
        <f>SUM(F311:F316)</f>
        <v>0</v>
      </c>
      <c r="G317" s="21">
        <f t="shared" ref="G317" si="199">SUM(G311:G316)</f>
        <v>0</v>
      </c>
      <c r="H317" s="21">
        <f t="shared" ref="H317" si="200">SUM(H311:H316)</f>
        <v>0</v>
      </c>
      <c r="I317" s="21">
        <f t="shared" ref="I317" si="201">SUM(I311:I316)</f>
        <v>0</v>
      </c>
      <c r="J317" s="21">
        <f t="shared" ref="J317" si="202">SUM(J311:J316)</f>
        <v>0</v>
      </c>
      <c r="K317" s="27"/>
      <c r="L317" s="21">
        <f t="shared" ref="L317" ca="1" si="203">SUM(L311:L319)</f>
        <v>0</v>
      </c>
    </row>
    <row r="318" spans="1:12" ht="14.4">
      <c r="A318" s="14">
        <f>A286</f>
        <v>2</v>
      </c>
      <c r="B318" s="14">
        <f>B286</f>
        <v>2</v>
      </c>
      <c r="C318" s="10" t="s">
        <v>37</v>
      </c>
      <c r="D318" s="12" t="s">
        <v>38</v>
      </c>
      <c r="E318" s="45"/>
      <c r="F318" s="46"/>
      <c r="G318" s="46"/>
      <c r="H318" s="46"/>
      <c r="I318" s="46"/>
      <c r="J318" s="46"/>
      <c r="K318" s="47"/>
      <c r="L318" s="46"/>
    </row>
    <row r="319" spans="1:12" ht="14.4">
      <c r="A319" s="15"/>
      <c r="B319" s="16"/>
      <c r="C319" s="11"/>
      <c r="D319" s="12" t="s">
        <v>35</v>
      </c>
      <c r="E319" s="45"/>
      <c r="F319" s="46"/>
      <c r="G319" s="46"/>
      <c r="H319" s="46"/>
      <c r="I319" s="46"/>
      <c r="J319" s="46"/>
      <c r="K319" s="47"/>
      <c r="L319" s="46"/>
    </row>
    <row r="320" spans="1:12" ht="14.4">
      <c r="A320" s="15"/>
      <c r="B320" s="16"/>
      <c r="C320" s="11"/>
      <c r="D320" s="12" t="s">
        <v>31</v>
      </c>
      <c r="E320" s="45"/>
      <c r="F320" s="46"/>
      <c r="G320" s="46"/>
      <c r="H320" s="46"/>
      <c r="I320" s="46"/>
      <c r="J320" s="46"/>
      <c r="K320" s="47"/>
      <c r="L320" s="46"/>
    </row>
    <row r="321" spans="1:12" ht="14.4">
      <c r="A321" s="15"/>
      <c r="B321" s="16"/>
      <c r="C321" s="11"/>
      <c r="D321" s="12" t="s">
        <v>24</v>
      </c>
      <c r="E321" s="45"/>
      <c r="F321" s="46"/>
      <c r="G321" s="46"/>
      <c r="H321" s="46"/>
      <c r="I321" s="46"/>
      <c r="J321" s="46"/>
      <c r="K321" s="47"/>
      <c r="L321" s="46"/>
    </row>
    <row r="322" spans="1:12" ht="14.4">
      <c r="A322" s="15"/>
      <c r="B322" s="16"/>
      <c r="C322" s="11"/>
      <c r="D322" s="6"/>
      <c r="E322" s="45"/>
      <c r="F322" s="46"/>
      <c r="G322" s="46"/>
      <c r="H322" s="46"/>
      <c r="I322" s="46"/>
      <c r="J322" s="46"/>
      <c r="K322" s="47"/>
      <c r="L322" s="46"/>
    </row>
    <row r="323" spans="1:12" ht="14.4">
      <c r="A323" s="15"/>
      <c r="B323" s="16"/>
      <c r="C323" s="11"/>
      <c r="D323" s="6"/>
      <c r="E323" s="45"/>
      <c r="F323" s="46"/>
      <c r="G323" s="46"/>
      <c r="H323" s="46"/>
      <c r="I323" s="46"/>
      <c r="J323" s="46"/>
      <c r="K323" s="47"/>
      <c r="L323" s="46"/>
    </row>
    <row r="324" spans="1:12" ht="14.4">
      <c r="A324" s="17"/>
      <c r="B324" s="18"/>
      <c r="C324" s="8"/>
      <c r="D324" s="20" t="s">
        <v>39</v>
      </c>
      <c r="E324" s="9"/>
      <c r="F324" s="21">
        <f>SUM(F318:F323)</f>
        <v>0</v>
      </c>
      <c r="G324" s="21">
        <f t="shared" ref="G324" si="204">SUM(G318:G323)</f>
        <v>0</v>
      </c>
      <c r="H324" s="21">
        <f t="shared" ref="H324" si="205">SUM(H318:H323)</f>
        <v>0</v>
      </c>
      <c r="I324" s="21">
        <f t="shared" ref="I324" si="206">SUM(I318:I323)</f>
        <v>0</v>
      </c>
      <c r="J324" s="21">
        <f t="shared" ref="J324" si="207">SUM(J318:J323)</f>
        <v>0</v>
      </c>
      <c r="K324" s="27"/>
      <c r="L324" s="21">
        <f t="shared" ref="L324" ca="1" si="208">SUM(L318:L326)</f>
        <v>0</v>
      </c>
    </row>
    <row r="325" spans="1:12" ht="15.75" customHeight="1" thickBot="1">
      <c r="A325" s="36">
        <f>A286</f>
        <v>2</v>
      </c>
      <c r="B325" s="36">
        <f>B286</f>
        <v>2</v>
      </c>
      <c r="C325" s="170" t="s">
        <v>4</v>
      </c>
      <c r="D325" s="171"/>
      <c r="E325" s="33"/>
      <c r="F325" s="34">
        <f>F291+F295+F305+F310+F317+F324</f>
        <v>590</v>
      </c>
      <c r="G325" s="34">
        <f t="shared" ref="G325" si="209">G291+G295+G305+G310+G317+G324</f>
        <v>17.3</v>
      </c>
      <c r="H325" s="34">
        <f t="shared" ref="H325" si="210">H291+H295+H305+H310+H317+H324</f>
        <v>13.03</v>
      </c>
      <c r="I325" s="34">
        <f t="shared" ref="I325" si="211">I291+I295+I305+I310+I317+I324</f>
        <v>78.385000000000005</v>
      </c>
      <c r="J325" s="34">
        <f t="shared" ref="J325" si="212">J291+J295+J305+J310+J317+J324</f>
        <v>503.28999999999996</v>
      </c>
      <c r="K325" s="35"/>
      <c r="L325" s="34">
        <f t="shared" ref="L325" ca="1" si="213">L291+L295+L305+L310+L317+L324</f>
        <v>0</v>
      </c>
    </row>
    <row r="326" spans="1:12" ht="28.8">
      <c r="A326" s="22">
        <v>2</v>
      </c>
      <c r="B326" s="23">
        <v>3</v>
      </c>
      <c r="C326" s="24" t="s">
        <v>20</v>
      </c>
      <c r="D326" s="5" t="s">
        <v>21</v>
      </c>
      <c r="E326" s="154" t="s">
        <v>101</v>
      </c>
      <c r="F326" s="74">
        <v>250</v>
      </c>
      <c r="G326" s="60">
        <v>14.09</v>
      </c>
      <c r="H326" s="60">
        <v>12.49</v>
      </c>
      <c r="I326" s="67">
        <v>30.32</v>
      </c>
      <c r="J326" s="60">
        <v>294.60000000000002</v>
      </c>
      <c r="K326" s="105" t="s">
        <v>76</v>
      </c>
      <c r="L326" s="69">
        <v>70.260000000000005</v>
      </c>
    </row>
    <row r="327" spans="1:12" ht="14.4">
      <c r="A327" s="25"/>
      <c r="B327" s="16"/>
      <c r="C327" s="11"/>
      <c r="D327" s="7" t="s">
        <v>22</v>
      </c>
      <c r="E327" s="154" t="s">
        <v>100</v>
      </c>
      <c r="F327" s="74">
        <v>200</v>
      </c>
      <c r="G327" s="60">
        <v>3.6</v>
      </c>
      <c r="H327" s="60">
        <v>2.67</v>
      </c>
      <c r="I327" s="67">
        <v>29.2</v>
      </c>
      <c r="J327" s="60">
        <v>155</v>
      </c>
      <c r="K327" s="150" t="s">
        <v>84</v>
      </c>
      <c r="L327" s="60">
        <v>13.2</v>
      </c>
    </row>
    <row r="328" spans="1:12" ht="14.4">
      <c r="A328" s="25"/>
      <c r="B328" s="16"/>
      <c r="C328" s="11"/>
      <c r="D328" s="7" t="s">
        <v>23</v>
      </c>
      <c r="E328" s="112" t="s">
        <v>51</v>
      </c>
      <c r="F328" s="74">
        <v>30</v>
      </c>
      <c r="G328" s="60">
        <v>2.2799999999999998</v>
      </c>
      <c r="H328" s="60">
        <v>0.24</v>
      </c>
      <c r="I328" s="67">
        <v>14.76</v>
      </c>
      <c r="J328" s="60">
        <v>71</v>
      </c>
      <c r="K328" s="105" t="s">
        <v>53</v>
      </c>
      <c r="L328" s="60">
        <v>2.61</v>
      </c>
    </row>
    <row r="329" spans="1:12" ht="15" thickBot="1">
      <c r="A329" s="25"/>
      <c r="B329" s="16"/>
      <c r="C329" s="11"/>
      <c r="D329" s="7" t="s">
        <v>23</v>
      </c>
      <c r="E329" s="112" t="s">
        <v>52</v>
      </c>
      <c r="F329" s="74">
        <v>20</v>
      </c>
      <c r="G329" s="60">
        <v>1</v>
      </c>
      <c r="H329" s="60">
        <v>0.2</v>
      </c>
      <c r="I329" s="67">
        <v>9</v>
      </c>
      <c r="J329" s="60">
        <v>44</v>
      </c>
      <c r="K329" s="124" t="s">
        <v>53</v>
      </c>
      <c r="L329" s="60">
        <v>1.7</v>
      </c>
    </row>
    <row r="330" spans="1:12" ht="14.4">
      <c r="A330" s="25"/>
      <c r="B330" s="16"/>
      <c r="C330" s="11"/>
      <c r="D330" s="158" t="s">
        <v>55</v>
      </c>
      <c r="E330" s="157" t="s">
        <v>102</v>
      </c>
      <c r="F330" s="96">
        <v>60</v>
      </c>
      <c r="G330" s="97">
        <v>1.03</v>
      </c>
      <c r="H330" s="97">
        <v>3</v>
      </c>
      <c r="I330" s="99">
        <v>5.0999999999999996</v>
      </c>
      <c r="J330" s="97">
        <v>51.42</v>
      </c>
      <c r="K330" s="147" t="s">
        <v>82</v>
      </c>
      <c r="L330" s="97">
        <v>9.42</v>
      </c>
    </row>
    <row r="331" spans="1:12" ht="14.4">
      <c r="A331" s="26"/>
      <c r="B331" s="18"/>
      <c r="C331" s="8"/>
      <c r="D331" s="19" t="s">
        <v>39</v>
      </c>
      <c r="E331" s="9"/>
      <c r="F331" s="21">
        <f>SUM(F326:F330)</f>
        <v>560</v>
      </c>
      <c r="G331" s="21">
        <f>SUM(G326:G330)</f>
        <v>22.000000000000004</v>
      </c>
      <c r="H331" s="21">
        <f>SUM(H326:H330)</f>
        <v>18.600000000000001</v>
      </c>
      <c r="I331" s="21">
        <f>SUM(I326:I330)</f>
        <v>88.38</v>
      </c>
      <c r="J331" s="21">
        <f>SUM(J326:J330)</f>
        <v>616.02</v>
      </c>
      <c r="K331" s="27"/>
      <c r="L331" s="21">
        <f>SUM(L326:L330)</f>
        <v>97.190000000000012</v>
      </c>
    </row>
    <row r="332" spans="1:12" ht="14.4">
      <c r="A332" s="28">
        <f>A326</f>
        <v>2</v>
      </c>
      <c r="B332" s="14">
        <f>B326</f>
        <v>3</v>
      </c>
      <c r="C332" s="10" t="s">
        <v>25</v>
      </c>
      <c r="D332" s="12" t="s">
        <v>24</v>
      </c>
      <c r="E332" s="45"/>
      <c r="F332" s="46"/>
      <c r="G332" s="46"/>
      <c r="H332" s="46"/>
      <c r="I332" s="46"/>
      <c r="J332" s="46"/>
      <c r="K332" s="47"/>
      <c r="L332" s="46"/>
    </row>
    <row r="333" spans="1:12" ht="14.4">
      <c r="A333" s="25"/>
      <c r="B333" s="16"/>
      <c r="C333" s="11"/>
      <c r="D333" s="6"/>
      <c r="E333" s="45"/>
      <c r="F333" s="46"/>
      <c r="G333" s="46"/>
      <c r="H333" s="46"/>
      <c r="I333" s="46"/>
      <c r="J333" s="46"/>
      <c r="K333" s="47"/>
      <c r="L333" s="46"/>
    </row>
    <row r="334" spans="1:12" ht="14.4">
      <c r="A334" s="25"/>
      <c r="B334" s="16"/>
      <c r="C334" s="11"/>
      <c r="D334" s="6"/>
      <c r="E334" s="45"/>
      <c r="F334" s="46"/>
      <c r="G334" s="46"/>
      <c r="H334" s="46"/>
      <c r="I334" s="46"/>
      <c r="J334" s="46"/>
      <c r="K334" s="47"/>
      <c r="L334" s="46"/>
    </row>
    <row r="335" spans="1:12" ht="14.4">
      <c r="A335" s="26"/>
      <c r="B335" s="18"/>
      <c r="C335" s="8"/>
      <c r="D335" s="19" t="s">
        <v>39</v>
      </c>
      <c r="E335" s="9"/>
      <c r="F335" s="21">
        <f>SUM(F332:F334)</f>
        <v>0</v>
      </c>
      <c r="G335" s="21">
        <f t="shared" ref="G335" si="214">SUM(G332:G334)</f>
        <v>0</v>
      </c>
      <c r="H335" s="21">
        <f t="shared" ref="H335" si="215">SUM(H332:H334)</f>
        <v>0</v>
      </c>
      <c r="I335" s="21">
        <f t="shared" ref="I335" si="216">SUM(I332:I334)</f>
        <v>0</v>
      </c>
      <c r="J335" s="21">
        <f t="shared" ref="J335" si="217">SUM(J332:J334)</f>
        <v>0</v>
      </c>
      <c r="K335" s="27"/>
      <c r="L335" s="21">
        <f t="shared" ref="L335" ca="1" si="218">SUM(L332:L340)</f>
        <v>0</v>
      </c>
    </row>
    <row r="336" spans="1:12" ht="14.4">
      <c r="A336" s="28">
        <f>A326</f>
        <v>2</v>
      </c>
      <c r="B336" s="14">
        <f>B326</f>
        <v>3</v>
      </c>
      <c r="C336" s="10" t="s">
        <v>26</v>
      </c>
      <c r="D336" s="7" t="s">
        <v>27</v>
      </c>
      <c r="E336" s="45"/>
      <c r="F336" s="46"/>
      <c r="G336" s="46"/>
      <c r="H336" s="46"/>
      <c r="I336" s="46"/>
      <c r="J336" s="46"/>
      <c r="K336" s="47"/>
      <c r="L336" s="46"/>
    </row>
    <row r="337" spans="1:12" ht="14.4">
      <c r="A337" s="25"/>
      <c r="B337" s="16"/>
      <c r="C337" s="11"/>
      <c r="D337" s="7" t="s">
        <v>28</v>
      </c>
      <c r="E337" s="45"/>
      <c r="F337" s="46"/>
      <c r="G337" s="46"/>
      <c r="H337" s="46"/>
      <c r="I337" s="46"/>
      <c r="J337" s="46"/>
      <c r="K337" s="47"/>
      <c r="L337" s="46"/>
    </row>
    <row r="338" spans="1:12" ht="14.4">
      <c r="A338" s="25"/>
      <c r="B338" s="16"/>
      <c r="C338" s="11"/>
      <c r="D338" s="7" t="s">
        <v>29</v>
      </c>
      <c r="E338" s="45"/>
      <c r="F338" s="46"/>
      <c r="G338" s="46"/>
      <c r="H338" s="46"/>
      <c r="I338" s="46"/>
      <c r="J338" s="46"/>
      <c r="K338" s="47"/>
      <c r="L338" s="46"/>
    </row>
    <row r="339" spans="1:12" ht="14.4">
      <c r="A339" s="25"/>
      <c r="B339" s="16"/>
      <c r="C339" s="11"/>
      <c r="D339" s="7" t="s">
        <v>30</v>
      </c>
      <c r="E339" s="45"/>
      <c r="F339" s="46"/>
      <c r="G339" s="46"/>
      <c r="H339" s="46"/>
      <c r="I339" s="46"/>
      <c r="J339" s="46"/>
      <c r="K339" s="47"/>
      <c r="L339" s="46"/>
    </row>
    <row r="340" spans="1:12" ht="14.4">
      <c r="A340" s="25"/>
      <c r="B340" s="16"/>
      <c r="C340" s="11"/>
      <c r="D340" s="7" t="s">
        <v>31</v>
      </c>
      <c r="E340" s="45"/>
      <c r="F340" s="46"/>
      <c r="G340" s="46"/>
      <c r="H340" s="46"/>
      <c r="I340" s="46"/>
      <c r="J340" s="46"/>
      <c r="K340" s="47"/>
      <c r="L340" s="46"/>
    </row>
    <row r="341" spans="1:12" ht="14.4">
      <c r="A341" s="25"/>
      <c r="B341" s="16"/>
      <c r="C341" s="11"/>
      <c r="D341" s="7" t="s">
        <v>32</v>
      </c>
      <c r="E341" s="45"/>
      <c r="F341" s="46"/>
      <c r="G341" s="46"/>
      <c r="H341" s="46"/>
      <c r="I341" s="46"/>
      <c r="J341" s="46"/>
      <c r="K341" s="47"/>
      <c r="L341" s="46"/>
    </row>
    <row r="342" spans="1:12" ht="14.4">
      <c r="A342" s="25"/>
      <c r="B342" s="16"/>
      <c r="C342" s="11"/>
      <c r="D342" s="7" t="s">
        <v>33</v>
      </c>
      <c r="E342" s="45"/>
      <c r="F342" s="46"/>
      <c r="G342" s="46"/>
      <c r="H342" s="46"/>
      <c r="I342" s="46"/>
      <c r="J342" s="46"/>
      <c r="K342" s="47"/>
      <c r="L342" s="46"/>
    </row>
    <row r="343" spans="1:12" ht="14.4">
      <c r="A343" s="25"/>
      <c r="B343" s="16"/>
      <c r="C343" s="11"/>
      <c r="D343" s="6"/>
      <c r="E343" s="45"/>
      <c r="F343" s="46"/>
      <c r="G343" s="46"/>
      <c r="H343" s="46"/>
      <c r="I343" s="46"/>
      <c r="J343" s="46"/>
      <c r="K343" s="47"/>
      <c r="L343" s="46"/>
    </row>
    <row r="344" spans="1:12" ht="14.4">
      <c r="A344" s="25"/>
      <c r="B344" s="16"/>
      <c r="C344" s="11"/>
      <c r="D344" s="6"/>
      <c r="E344" s="45"/>
      <c r="F344" s="46"/>
      <c r="G344" s="46"/>
      <c r="H344" s="46"/>
      <c r="I344" s="46"/>
      <c r="J344" s="46"/>
      <c r="K344" s="47"/>
      <c r="L344" s="46"/>
    </row>
    <row r="345" spans="1:12" ht="14.4">
      <c r="A345" s="26"/>
      <c r="B345" s="18"/>
      <c r="C345" s="8"/>
      <c r="D345" s="19" t="s">
        <v>39</v>
      </c>
      <c r="E345" s="9"/>
      <c r="F345" s="21">
        <f>SUM(F336:F344)</f>
        <v>0</v>
      </c>
      <c r="G345" s="21">
        <f t="shared" ref="G345" si="219">SUM(G336:G344)</f>
        <v>0</v>
      </c>
      <c r="H345" s="21">
        <f t="shared" ref="H345" si="220">SUM(H336:H344)</f>
        <v>0</v>
      </c>
      <c r="I345" s="21">
        <f t="shared" ref="I345" si="221">SUM(I336:I344)</f>
        <v>0</v>
      </c>
      <c r="J345" s="21">
        <f t="shared" ref="J345" si="222">SUM(J336:J344)</f>
        <v>0</v>
      </c>
      <c r="K345" s="27"/>
      <c r="L345" s="21">
        <f t="shared" ref="L345" ca="1" si="223">SUM(L342:L350)</f>
        <v>0</v>
      </c>
    </row>
    <row r="346" spans="1:12" ht="14.4">
      <c r="A346" s="28">
        <f>A326</f>
        <v>2</v>
      </c>
      <c r="B346" s="14">
        <f>B326</f>
        <v>3</v>
      </c>
      <c r="C346" s="10" t="s">
        <v>34</v>
      </c>
      <c r="D346" s="12" t="s">
        <v>35</v>
      </c>
      <c r="E346" s="45"/>
      <c r="F346" s="46"/>
      <c r="G346" s="46"/>
      <c r="H346" s="46"/>
      <c r="I346" s="46"/>
      <c r="J346" s="46"/>
      <c r="K346" s="47"/>
      <c r="L346" s="46"/>
    </row>
    <row r="347" spans="1:12" ht="14.4">
      <c r="A347" s="25"/>
      <c r="B347" s="16"/>
      <c r="C347" s="11"/>
      <c r="D347" s="12" t="s">
        <v>31</v>
      </c>
      <c r="E347" s="45"/>
      <c r="F347" s="46"/>
      <c r="G347" s="46"/>
      <c r="H347" s="46"/>
      <c r="I347" s="46"/>
      <c r="J347" s="46"/>
      <c r="K347" s="47"/>
      <c r="L347" s="46"/>
    </row>
    <row r="348" spans="1:12" ht="14.4">
      <c r="A348" s="25"/>
      <c r="B348" s="16"/>
      <c r="C348" s="11"/>
      <c r="D348" s="6"/>
      <c r="E348" s="45"/>
      <c r="F348" s="46"/>
      <c r="G348" s="46"/>
      <c r="H348" s="46"/>
      <c r="I348" s="46"/>
      <c r="J348" s="46"/>
      <c r="K348" s="47"/>
      <c r="L348" s="46"/>
    </row>
    <row r="349" spans="1:12" ht="14.4">
      <c r="A349" s="25"/>
      <c r="B349" s="16"/>
      <c r="C349" s="11"/>
      <c r="D349" s="6"/>
      <c r="E349" s="45"/>
      <c r="F349" s="46"/>
      <c r="G349" s="46"/>
      <c r="H349" s="46"/>
      <c r="I349" s="46"/>
      <c r="J349" s="46"/>
      <c r="K349" s="47"/>
      <c r="L349" s="46"/>
    </row>
    <row r="350" spans="1:12" ht="14.4">
      <c r="A350" s="26"/>
      <c r="B350" s="18"/>
      <c r="C350" s="8"/>
      <c r="D350" s="19" t="s">
        <v>39</v>
      </c>
      <c r="E350" s="9"/>
      <c r="F350" s="21">
        <f>SUM(F346:F349)</f>
        <v>0</v>
      </c>
      <c r="G350" s="21">
        <f t="shared" ref="G350" si="224">SUM(G346:G349)</f>
        <v>0</v>
      </c>
      <c r="H350" s="21">
        <f t="shared" ref="H350" si="225">SUM(H346:H349)</f>
        <v>0</v>
      </c>
      <c r="I350" s="21">
        <f t="shared" ref="I350" si="226">SUM(I346:I349)</f>
        <v>0</v>
      </c>
      <c r="J350" s="21">
        <f t="shared" ref="J350" si="227">SUM(J346:J349)</f>
        <v>0</v>
      </c>
      <c r="K350" s="27"/>
      <c r="L350" s="21">
        <f t="shared" ref="L350" ca="1" si="228">SUM(L343:L349)</f>
        <v>0</v>
      </c>
    </row>
    <row r="351" spans="1:12" ht="14.4">
      <c r="A351" s="28">
        <f>A326</f>
        <v>2</v>
      </c>
      <c r="B351" s="14">
        <f>B326</f>
        <v>3</v>
      </c>
      <c r="C351" s="10" t="s">
        <v>36</v>
      </c>
      <c r="D351" s="7" t="s">
        <v>21</v>
      </c>
      <c r="E351" s="45"/>
      <c r="F351" s="46"/>
      <c r="G351" s="46"/>
      <c r="H351" s="46"/>
      <c r="I351" s="46"/>
      <c r="J351" s="46"/>
      <c r="K351" s="47"/>
      <c r="L351" s="46"/>
    </row>
    <row r="352" spans="1:12" ht="14.4">
      <c r="A352" s="25"/>
      <c r="B352" s="16"/>
      <c r="C352" s="11"/>
      <c r="D352" s="7" t="s">
        <v>30</v>
      </c>
      <c r="E352" s="45"/>
      <c r="F352" s="46"/>
      <c r="G352" s="46"/>
      <c r="H352" s="46"/>
      <c r="I352" s="46"/>
      <c r="J352" s="46"/>
      <c r="K352" s="47"/>
      <c r="L352" s="46"/>
    </row>
    <row r="353" spans="1:12" ht="14.4">
      <c r="A353" s="25"/>
      <c r="B353" s="16"/>
      <c r="C353" s="11"/>
      <c r="D353" s="7" t="s">
        <v>31</v>
      </c>
      <c r="E353" s="45"/>
      <c r="F353" s="46"/>
      <c r="G353" s="46"/>
      <c r="H353" s="46"/>
      <c r="I353" s="46"/>
      <c r="J353" s="46"/>
      <c r="K353" s="47"/>
      <c r="L353" s="46"/>
    </row>
    <row r="354" spans="1:12" ht="14.4">
      <c r="A354" s="25"/>
      <c r="B354" s="16"/>
      <c r="C354" s="11"/>
      <c r="D354" s="7" t="s">
        <v>23</v>
      </c>
      <c r="E354" s="45"/>
      <c r="F354" s="46"/>
      <c r="G354" s="46"/>
      <c r="H354" s="46"/>
      <c r="I354" s="46"/>
      <c r="J354" s="46"/>
      <c r="K354" s="47"/>
      <c r="L354" s="46"/>
    </row>
    <row r="355" spans="1:12" ht="14.4">
      <c r="A355" s="25"/>
      <c r="B355" s="16"/>
      <c r="C355" s="11"/>
      <c r="D355" s="6"/>
      <c r="E355" s="45"/>
      <c r="F355" s="46"/>
      <c r="G355" s="46"/>
      <c r="H355" s="46"/>
      <c r="I355" s="46"/>
      <c r="J355" s="46"/>
      <c r="K355" s="47"/>
      <c r="L355" s="46"/>
    </row>
    <row r="356" spans="1:12" ht="14.4">
      <c r="A356" s="25"/>
      <c r="B356" s="16"/>
      <c r="C356" s="11"/>
      <c r="D356" s="6"/>
      <c r="E356" s="45"/>
      <c r="F356" s="46"/>
      <c r="G356" s="46"/>
      <c r="H356" s="46"/>
      <c r="I356" s="46"/>
      <c r="J356" s="46"/>
      <c r="K356" s="47"/>
      <c r="L356" s="46"/>
    </row>
    <row r="357" spans="1:12" ht="14.4">
      <c r="A357" s="26"/>
      <c r="B357" s="18"/>
      <c r="C357" s="8"/>
      <c r="D357" s="19" t="s">
        <v>39</v>
      </c>
      <c r="E357" s="9"/>
      <c r="F357" s="21">
        <f>SUM(F351:F356)</f>
        <v>0</v>
      </c>
      <c r="G357" s="21">
        <f t="shared" ref="G357" si="229">SUM(G351:G356)</f>
        <v>0</v>
      </c>
      <c r="H357" s="21">
        <f t="shared" ref="H357" si="230">SUM(H351:H356)</f>
        <v>0</v>
      </c>
      <c r="I357" s="21">
        <f t="shared" ref="I357" si="231">SUM(I351:I356)</f>
        <v>0</v>
      </c>
      <c r="J357" s="21">
        <f t="shared" ref="J357" si="232">SUM(J351:J356)</f>
        <v>0</v>
      </c>
      <c r="K357" s="27"/>
      <c r="L357" s="21">
        <f t="shared" ref="L357" ca="1" si="233">SUM(L351:L359)</f>
        <v>0</v>
      </c>
    </row>
    <row r="358" spans="1:12" ht="14.4">
      <c r="A358" s="28">
        <f>A326</f>
        <v>2</v>
      </c>
      <c r="B358" s="14">
        <f>B326</f>
        <v>3</v>
      </c>
      <c r="C358" s="10" t="s">
        <v>37</v>
      </c>
      <c r="D358" s="12" t="s">
        <v>38</v>
      </c>
      <c r="E358" s="45"/>
      <c r="F358" s="46"/>
      <c r="G358" s="46"/>
      <c r="H358" s="46"/>
      <c r="I358" s="46"/>
      <c r="J358" s="46"/>
      <c r="K358" s="47"/>
      <c r="L358" s="46"/>
    </row>
    <row r="359" spans="1:12" ht="14.4">
      <c r="A359" s="25"/>
      <c r="B359" s="16"/>
      <c r="C359" s="11"/>
      <c r="D359" s="12" t="s">
        <v>35</v>
      </c>
      <c r="E359" s="45"/>
      <c r="F359" s="46"/>
      <c r="G359" s="46"/>
      <c r="H359" s="46"/>
      <c r="I359" s="46"/>
      <c r="J359" s="46"/>
      <c r="K359" s="47"/>
      <c r="L359" s="46"/>
    </row>
    <row r="360" spans="1:12" ht="14.4">
      <c r="A360" s="25"/>
      <c r="B360" s="16"/>
      <c r="C360" s="11"/>
      <c r="D360" s="12" t="s">
        <v>31</v>
      </c>
      <c r="E360" s="45"/>
      <c r="F360" s="46"/>
      <c r="G360" s="46"/>
      <c r="H360" s="46"/>
      <c r="I360" s="46"/>
      <c r="J360" s="46"/>
      <c r="K360" s="47"/>
      <c r="L360" s="46"/>
    </row>
    <row r="361" spans="1:12" ht="14.4">
      <c r="A361" s="25"/>
      <c r="B361" s="16"/>
      <c r="C361" s="11"/>
      <c r="D361" s="12" t="s">
        <v>24</v>
      </c>
      <c r="E361" s="45"/>
      <c r="F361" s="46"/>
      <c r="G361" s="46"/>
      <c r="H361" s="46"/>
      <c r="I361" s="46"/>
      <c r="J361" s="46"/>
      <c r="K361" s="47"/>
      <c r="L361" s="46"/>
    </row>
    <row r="362" spans="1:12" ht="14.4">
      <c r="A362" s="25"/>
      <c r="B362" s="16"/>
      <c r="C362" s="11"/>
      <c r="D362" s="6"/>
      <c r="E362" s="45"/>
      <c r="F362" s="46"/>
      <c r="G362" s="46"/>
      <c r="H362" s="46"/>
      <c r="I362" s="46"/>
      <c r="J362" s="46"/>
      <c r="K362" s="47"/>
      <c r="L362" s="46"/>
    </row>
    <row r="363" spans="1:12" ht="14.4">
      <c r="A363" s="25"/>
      <c r="B363" s="16"/>
      <c r="C363" s="11"/>
      <c r="D363" s="6"/>
      <c r="E363" s="45"/>
      <c r="F363" s="46"/>
      <c r="G363" s="46"/>
      <c r="H363" s="46"/>
      <c r="I363" s="46"/>
      <c r="J363" s="46"/>
      <c r="K363" s="47"/>
      <c r="L363" s="46"/>
    </row>
    <row r="364" spans="1:12" ht="14.4">
      <c r="A364" s="26"/>
      <c r="B364" s="18"/>
      <c r="C364" s="8"/>
      <c r="D364" s="20" t="s">
        <v>39</v>
      </c>
      <c r="E364" s="9"/>
      <c r="F364" s="21">
        <f>SUM(F358:F363)</f>
        <v>0</v>
      </c>
      <c r="G364" s="21">
        <f t="shared" ref="G364" si="234">SUM(G358:G363)</f>
        <v>0</v>
      </c>
      <c r="H364" s="21">
        <f t="shared" ref="H364" si="235">SUM(H358:H363)</f>
        <v>0</v>
      </c>
      <c r="I364" s="21">
        <f t="shared" ref="I364" si="236">SUM(I358:I363)</f>
        <v>0</v>
      </c>
      <c r="J364" s="21">
        <f t="shared" ref="J364" si="237">SUM(J358:J363)</f>
        <v>0</v>
      </c>
      <c r="K364" s="27"/>
      <c r="L364" s="21">
        <f t="shared" ref="L364" ca="1" si="238">SUM(L358:L366)</f>
        <v>0</v>
      </c>
    </row>
    <row r="365" spans="1:12" ht="15.75" customHeight="1" thickBot="1">
      <c r="A365" s="31">
        <f>A326</f>
        <v>2</v>
      </c>
      <c r="B365" s="32">
        <f>B326</f>
        <v>3</v>
      </c>
      <c r="C365" s="170" t="s">
        <v>4</v>
      </c>
      <c r="D365" s="171"/>
      <c r="E365" s="33"/>
      <c r="F365" s="34">
        <f>F331+F335+F345+F350+F357+F364</f>
        <v>560</v>
      </c>
      <c r="G365" s="34">
        <f t="shared" ref="G365" si="239">G331+G335+G345+G350+G357+G364</f>
        <v>22.000000000000004</v>
      </c>
      <c r="H365" s="34">
        <f t="shared" ref="H365" si="240">H331+H335+H345+H350+H357+H364</f>
        <v>18.600000000000001</v>
      </c>
      <c r="I365" s="34">
        <f t="shared" ref="I365" si="241">I331+I335+I345+I350+I357+I364</f>
        <v>88.38</v>
      </c>
      <c r="J365" s="34">
        <f t="shared" ref="J365" si="242">J331+J335+J345+J350+J357+J364</f>
        <v>616.02</v>
      </c>
      <c r="K365" s="35"/>
      <c r="L365" s="34">
        <f t="shared" ref="L365" ca="1" si="243">L331+L335+L345+L350+L357+L364</f>
        <v>0</v>
      </c>
    </row>
    <row r="366" spans="1:12" ht="28.8">
      <c r="A366" s="22">
        <v>2</v>
      </c>
      <c r="B366" s="23">
        <v>4</v>
      </c>
      <c r="C366" s="24" t="s">
        <v>20</v>
      </c>
      <c r="D366" s="5" t="s">
        <v>21</v>
      </c>
      <c r="E366" s="159" t="s">
        <v>104</v>
      </c>
      <c r="F366" s="74">
        <v>250</v>
      </c>
      <c r="G366" s="107">
        <v>22.47</v>
      </c>
      <c r="H366" s="107">
        <v>18.32</v>
      </c>
      <c r="I366" s="109">
        <v>46.47</v>
      </c>
      <c r="J366" s="107">
        <v>440</v>
      </c>
      <c r="K366" s="151" t="s">
        <v>85</v>
      </c>
      <c r="L366" s="60">
        <v>52.42</v>
      </c>
    </row>
    <row r="367" spans="1:12" ht="14.4">
      <c r="A367" s="25"/>
      <c r="B367" s="16"/>
      <c r="C367" s="11"/>
      <c r="D367" s="7" t="s">
        <v>22</v>
      </c>
      <c r="E367" s="154" t="s">
        <v>103</v>
      </c>
      <c r="F367" s="100">
        <v>200</v>
      </c>
      <c r="G367" s="107">
        <v>0.08</v>
      </c>
      <c r="H367" s="107">
        <v>0.01</v>
      </c>
      <c r="I367" s="109">
        <v>15.19</v>
      </c>
      <c r="J367" s="107">
        <v>62</v>
      </c>
      <c r="K367" s="147" t="s">
        <v>86</v>
      </c>
      <c r="L367" s="60">
        <v>3.6</v>
      </c>
    </row>
    <row r="368" spans="1:12" ht="14.4">
      <c r="A368" s="25"/>
      <c r="B368" s="16"/>
      <c r="C368" s="11"/>
      <c r="D368" s="7" t="s">
        <v>23</v>
      </c>
      <c r="E368" s="112" t="s">
        <v>51</v>
      </c>
      <c r="F368" s="74">
        <v>30</v>
      </c>
      <c r="G368" s="107">
        <v>2.2799999999999998</v>
      </c>
      <c r="H368" s="107">
        <v>0.24</v>
      </c>
      <c r="I368" s="109">
        <v>14.76</v>
      </c>
      <c r="J368" s="107">
        <v>71</v>
      </c>
      <c r="K368" s="138">
        <v>1</v>
      </c>
      <c r="L368" s="60">
        <v>2.61</v>
      </c>
    </row>
    <row r="369" spans="1:12" ht="14.4">
      <c r="A369" s="25"/>
      <c r="B369" s="16"/>
      <c r="C369" s="11"/>
      <c r="D369" s="7" t="s">
        <v>23</v>
      </c>
      <c r="E369" s="112" t="s">
        <v>52</v>
      </c>
      <c r="F369" s="74">
        <v>20</v>
      </c>
      <c r="G369" s="107">
        <v>1</v>
      </c>
      <c r="H369" s="107">
        <v>0.2</v>
      </c>
      <c r="I369" s="109">
        <v>9</v>
      </c>
      <c r="J369" s="107">
        <v>44</v>
      </c>
      <c r="K369" s="138">
        <v>1</v>
      </c>
      <c r="L369" s="60">
        <v>1.7</v>
      </c>
    </row>
    <row r="370" spans="1:12" ht="15" thickBot="1">
      <c r="A370" s="25"/>
      <c r="B370" s="16"/>
      <c r="C370" s="11"/>
      <c r="D370" s="10" t="s">
        <v>27</v>
      </c>
      <c r="E370" s="163" t="s">
        <v>112</v>
      </c>
      <c r="F370" s="96">
        <v>60</v>
      </c>
      <c r="G370" s="139">
        <v>1.1599999999999999</v>
      </c>
      <c r="H370" s="139">
        <v>4.3</v>
      </c>
      <c r="I370" s="140">
        <v>4.72</v>
      </c>
      <c r="J370" s="139">
        <v>75.06</v>
      </c>
      <c r="K370" s="164" t="s">
        <v>113</v>
      </c>
      <c r="L370" s="97">
        <v>7.37</v>
      </c>
    </row>
    <row r="371" spans="1:12" ht="14.4">
      <c r="A371" s="26"/>
      <c r="B371" s="18"/>
      <c r="C371" s="8"/>
      <c r="D371" s="19" t="s">
        <v>39</v>
      </c>
      <c r="E371" s="9"/>
      <c r="F371" s="21">
        <f>SUM(F366:F370)</f>
        <v>560</v>
      </c>
      <c r="G371" s="21">
        <f>SUM(G366:G370)</f>
        <v>26.99</v>
      </c>
      <c r="H371" s="21">
        <f>SUM(H366:H370)</f>
        <v>23.07</v>
      </c>
      <c r="I371" s="21">
        <f>SUM(I366:I370)</f>
        <v>90.14</v>
      </c>
      <c r="J371" s="21">
        <f>SUM(J366:J370)</f>
        <v>692.06</v>
      </c>
      <c r="K371" s="27"/>
      <c r="L371" s="21">
        <f>SUM(L366:L370)</f>
        <v>67.7</v>
      </c>
    </row>
    <row r="372" spans="1:12" ht="14.4">
      <c r="A372" s="28">
        <f>A366</f>
        <v>2</v>
      </c>
      <c r="B372" s="14">
        <f>B366</f>
        <v>4</v>
      </c>
      <c r="C372" s="10" t="s">
        <v>25</v>
      </c>
      <c r="D372" s="12" t="s">
        <v>24</v>
      </c>
      <c r="E372" s="45"/>
      <c r="F372" s="46"/>
      <c r="G372" s="46"/>
      <c r="H372" s="46"/>
      <c r="I372" s="46"/>
      <c r="J372" s="46"/>
      <c r="K372" s="47"/>
      <c r="L372" s="46"/>
    </row>
    <row r="373" spans="1:12" ht="14.4">
      <c r="A373" s="25"/>
      <c r="B373" s="16"/>
      <c r="C373" s="11"/>
      <c r="D373" s="6"/>
      <c r="E373" s="45"/>
      <c r="F373" s="46"/>
      <c r="G373" s="46"/>
      <c r="H373" s="46"/>
      <c r="I373" s="46"/>
      <c r="J373" s="46"/>
      <c r="K373" s="47"/>
      <c r="L373" s="46"/>
    </row>
    <row r="374" spans="1:12" ht="14.4">
      <c r="A374" s="25"/>
      <c r="B374" s="16"/>
      <c r="C374" s="11"/>
      <c r="D374" s="6"/>
      <c r="E374" s="45"/>
      <c r="F374" s="46"/>
      <c r="G374" s="46"/>
      <c r="H374" s="46"/>
      <c r="I374" s="46"/>
      <c r="J374" s="46"/>
      <c r="K374" s="47"/>
      <c r="L374" s="46"/>
    </row>
    <row r="375" spans="1:12" ht="14.4">
      <c r="A375" s="26"/>
      <c r="B375" s="18"/>
      <c r="C375" s="8"/>
      <c r="D375" s="19" t="s">
        <v>39</v>
      </c>
      <c r="E375" s="9"/>
      <c r="F375" s="21">
        <f>SUM(F372:F374)</f>
        <v>0</v>
      </c>
      <c r="G375" s="21">
        <f t="shared" ref="G375" si="244">SUM(G372:G374)</f>
        <v>0</v>
      </c>
      <c r="H375" s="21">
        <f t="shared" ref="H375" si="245">SUM(H372:H374)</f>
        <v>0</v>
      </c>
      <c r="I375" s="21">
        <f t="shared" ref="I375" si="246">SUM(I372:I374)</f>
        <v>0</v>
      </c>
      <c r="J375" s="21">
        <f t="shared" ref="J375" si="247">SUM(J372:J374)</f>
        <v>0</v>
      </c>
      <c r="K375" s="27"/>
      <c r="L375" s="21">
        <f t="shared" ref="L375" ca="1" si="248">SUM(L372:L380)</f>
        <v>0</v>
      </c>
    </row>
    <row r="376" spans="1:12" ht="14.4">
      <c r="A376" s="28">
        <f>A366</f>
        <v>2</v>
      </c>
      <c r="B376" s="14">
        <f>B366</f>
        <v>4</v>
      </c>
      <c r="C376" s="10" t="s">
        <v>26</v>
      </c>
      <c r="D376" s="7" t="s">
        <v>27</v>
      </c>
      <c r="E376" s="45"/>
      <c r="F376" s="46"/>
      <c r="G376" s="46"/>
      <c r="H376" s="46"/>
      <c r="I376" s="46"/>
      <c r="J376" s="46"/>
      <c r="K376" s="47"/>
      <c r="L376" s="46"/>
    </row>
    <row r="377" spans="1:12" ht="14.4">
      <c r="A377" s="25"/>
      <c r="B377" s="16"/>
      <c r="C377" s="11"/>
      <c r="D377" s="7" t="s">
        <v>28</v>
      </c>
      <c r="E377" s="45"/>
      <c r="F377" s="46"/>
      <c r="G377" s="46"/>
      <c r="H377" s="46"/>
      <c r="I377" s="46"/>
      <c r="J377" s="46"/>
      <c r="K377" s="47"/>
      <c r="L377" s="46"/>
    </row>
    <row r="378" spans="1:12" ht="14.4">
      <c r="A378" s="25"/>
      <c r="B378" s="16"/>
      <c r="C378" s="11"/>
      <c r="D378" s="7" t="s">
        <v>29</v>
      </c>
      <c r="E378" s="45"/>
      <c r="F378" s="46"/>
      <c r="G378" s="46"/>
      <c r="H378" s="46"/>
      <c r="I378" s="46"/>
      <c r="J378" s="46"/>
      <c r="K378" s="47"/>
      <c r="L378" s="46"/>
    </row>
    <row r="379" spans="1:12" ht="14.4">
      <c r="A379" s="25"/>
      <c r="B379" s="16"/>
      <c r="C379" s="11"/>
      <c r="D379" s="7" t="s">
        <v>30</v>
      </c>
      <c r="E379" s="45"/>
      <c r="F379" s="46"/>
      <c r="G379" s="46"/>
      <c r="H379" s="46"/>
      <c r="I379" s="46"/>
      <c r="J379" s="46"/>
      <c r="K379" s="47"/>
      <c r="L379" s="46"/>
    </row>
    <row r="380" spans="1:12" ht="14.4">
      <c r="A380" s="25"/>
      <c r="B380" s="16"/>
      <c r="C380" s="11"/>
      <c r="D380" s="7" t="s">
        <v>31</v>
      </c>
      <c r="E380" s="45"/>
      <c r="F380" s="46"/>
      <c r="G380" s="46"/>
      <c r="H380" s="46"/>
      <c r="I380" s="46"/>
      <c r="J380" s="46"/>
      <c r="K380" s="47"/>
      <c r="L380" s="46"/>
    </row>
    <row r="381" spans="1:12" ht="14.4">
      <c r="A381" s="25"/>
      <c r="B381" s="16"/>
      <c r="C381" s="11"/>
      <c r="D381" s="7" t="s">
        <v>32</v>
      </c>
      <c r="E381" s="45"/>
      <c r="F381" s="46"/>
      <c r="G381" s="46"/>
      <c r="H381" s="46"/>
      <c r="I381" s="46"/>
      <c r="J381" s="46"/>
      <c r="K381" s="47"/>
      <c r="L381" s="46"/>
    </row>
    <row r="382" spans="1:12" ht="14.4">
      <c r="A382" s="25"/>
      <c r="B382" s="16"/>
      <c r="C382" s="11"/>
      <c r="D382" s="7" t="s">
        <v>33</v>
      </c>
      <c r="E382" s="45"/>
      <c r="F382" s="46"/>
      <c r="G382" s="46"/>
      <c r="H382" s="46"/>
      <c r="I382" s="46"/>
      <c r="J382" s="46"/>
      <c r="K382" s="47"/>
      <c r="L382" s="46"/>
    </row>
    <row r="383" spans="1:12" ht="14.4">
      <c r="A383" s="25"/>
      <c r="B383" s="16"/>
      <c r="C383" s="11"/>
      <c r="D383" s="6"/>
      <c r="E383" s="45"/>
      <c r="F383" s="46"/>
      <c r="G383" s="46"/>
      <c r="H383" s="46"/>
      <c r="I383" s="46"/>
      <c r="J383" s="46"/>
      <c r="K383" s="47"/>
      <c r="L383" s="46"/>
    </row>
    <row r="384" spans="1:12" ht="14.4">
      <c r="A384" s="25"/>
      <c r="B384" s="16"/>
      <c r="C384" s="11"/>
      <c r="D384" s="6"/>
      <c r="E384" s="45"/>
      <c r="F384" s="46"/>
      <c r="G384" s="46"/>
      <c r="H384" s="46"/>
      <c r="I384" s="46"/>
      <c r="J384" s="46"/>
      <c r="K384" s="47"/>
      <c r="L384" s="46"/>
    </row>
    <row r="385" spans="1:12" ht="14.4">
      <c r="A385" s="26"/>
      <c r="B385" s="18"/>
      <c r="C385" s="8"/>
      <c r="D385" s="19" t="s">
        <v>39</v>
      </c>
      <c r="E385" s="9"/>
      <c r="F385" s="21">
        <f>SUM(F376:F384)</f>
        <v>0</v>
      </c>
      <c r="G385" s="21">
        <f t="shared" ref="G385" si="249">SUM(G376:G384)</f>
        <v>0</v>
      </c>
      <c r="H385" s="21">
        <f t="shared" ref="H385" si="250">SUM(H376:H384)</f>
        <v>0</v>
      </c>
      <c r="I385" s="21">
        <f t="shared" ref="I385" si="251">SUM(I376:I384)</f>
        <v>0</v>
      </c>
      <c r="J385" s="21">
        <f t="shared" ref="J385" si="252">SUM(J376:J384)</f>
        <v>0</v>
      </c>
      <c r="K385" s="27"/>
      <c r="L385" s="21">
        <f t="shared" ref="L385" ca="1" si="253">SUM(L382:L390)</f>
        <v>0</v>
      </c>
    </row>
    <row r="386" spans="1:12" ht="14.4">
      <c r="A386" s="28">
        <f>A366</f>
        <v>2</v>
      </c>
      <c r="B386" s="14">
        <f>B366</f>
        <v>4</v>
      </c>
      <c r="C386" s="10" t="s">
        <v>34</v>
      </c>
      <c r="D386" s="12" t="s">
        <v>35</v>
      </c>
      <c r="E386" s="45"/>
      <c r="F386" s="46"/>
      <c r="G386" s="46"/>
      <c r="H386" s="46"/>
      <c r="I386" s="46"/>
      <c r="J386" s="46"/>
      <c r="K386" s="47"/>
      <c r="L386" s="46"/>
    </row>
    <row r="387" spans="1:12" ht="14.4">
      <c r="A387" s="25"/>
      <c r="B387" s="16"/>
      <c r="C387" s="11"/>
      <c r="D387" s="12" t="s">
        <v>31</v>
      </c>
      <c r="E387" s="45"/>
      <c r="F387" s="46"/>
      <c r="G387" s="46"/>
      <c r="H387" s="46"/>
      <c r="I387" s="46"/>
      <c r="J387" s="46"/>
      <c r="K387" s="47"/>
      <c r="L387" s="46"/>
    </row>
    <row r="388" spans="1:12" ht="14.4">
      <c r="A388" s="25"/>
      <c r="B388" s="16"/>
      <c r="C388" s="11"/>
      <c r="D388" s="6"/>
      <c r="E388" s="45"/>
      <c r="F388" s="46"/>
      <c r="G388" s="46"/>
      <c r="H388" s="46"/>
      <c r="I388" s="46"/>
      <c r="J388" s="46"/>
      <c r="K388" s="47"/>
      <c r="L388" s="46"/>
    </row>
    <row r="389" spans="1:12" ht="14.4">
      <c r="A389" s="25"/>
      <c r="B389" s="16"/>
      <c r="C389" s="11"/>
      <c r="D389" s="6"/>
      <c r="E389" s="45"/>
      <c r="F389" s="46"/>
      <c r="G389" s="46"/>
      <c r="H389" s="46"/>
      <c r="I389" s="46"/>
      <c r="J389" s="46"/>
      <c r="K389" s="47"/>
      <c r="L389" s="46"/>
    </row>
    <row r="390" spans="1:12" ht="14.4">
      <c r="A390" s="26"/>
      <c r="B390" s="18"/>
      <c r="C390" s="8"/>
      <c r="D390" s="19" t="s">
        <v>39</v>
      </c>
      <c r="E390" s="9"/>
      <c r="F390" s="21">
        <f>SUM(F386:F389)</f>
        <v>0</v>
      </c>
      <c r="G390" s="21">
        <f t="shared" ref="G390" si="254">SUM(G386:G389)</f>
        <v>0</v>
      </c>
      <c r="H390" s="21">
        <f t="shared" ref="H390" si="255">SUM(H386:H389)</f>
        <v>0</v>
      </c>
      <c r="I390" s="21">
        <f t="shared" ref="I390" si="256">SUM(I386:I389)</f>
        <v>0</v>
      </c>
      <c r="J390" s="21">
        <f t="shared" ref="J390" si="257">SUM(J386:J389)</f>
        <v>0</v>
      </c>
      <c r="K390" s="27"/>
      <c r="L390" s="21">
        <f t="shared" ref="L390" ca="1" si="258">SUM(L383:L389)</f>
        <v>0</v>
      </c>
    </row>
    <row r="391" spans="1:12" ht="14.4">
      <c r="A391" s="28">
        <f>A366</f>
        <v>2</v>
      </c>
      <c r="B391" s="14">
        <f>B366</f>
        <v>4</v>
      </c>
      <c r="C391" s="10" t="s">
        <v>36</v>
      </c>
      <c r="D391" s="7" t="s">
        <v>21</v>
      </c>
      <c r="E391" s="45"/>
      <c r="F391" s="46"/>
      <c r="G391" s="46"/>
      <c r="H391" s="46"/>
      <c r="I391" s="46"/>
      <c r="J391" s="46"/>
      <c r="K391" s="47"/>
      <c r="L391" s="46"/>
    </row>
    <row r="392" spans="1:12" ht="14.4">
      <c r="A392" s="25"/>
      <c r="B392" s="16"/>
      <c r="C392" s="11"/>
      <c r="D392" s="7" t="s">
        <v>30</v>
      </c>
      <c r="E392" s="45"/>
      <c r="F392" s="46"/>
      <c r="G392" s="46"/>
      <c r="H392" s="46"/>
      <c r="I392" s="46"/>
      <c r="J392" s="46"/>
      <c r="K392" s="47"/>
      <c r="L392" s="46"/>
    </row>
    <row r="393" spans="1:12" ht="14.4">
      <c r="A393" s="25"/>
      <c r="B393" s="16"/>
      <c r="C393" s="11"/>
      <c r="D393" s="7" t="s">
        <v>31</v>
      </c>
      <c r="E393" s="45"/>
      <c r="F393" s="46"/>
      <c r="G393" s="46"/>
      <c r="H393" s="46"/>
      <c r="I393" s="46"/>
      <c r="J393" s="46"/>
      <c r="K393" s="47"/>
      <c r="L393" s="46"/>
    </row>
    <row r="394" spans="1:12" ht="14.4">
      <c r="A394" s="25"/>
      <c r="B394" s="16"/>
      <c r="C394" s="11"/>
      <c r="D394" s="7" t="s">
        <v>23</v>
      </c>
      <c r="E394" s="45"/>
      <c r="F394" s="46"/>
      <c r="G394" s="46"/>
      <c r="H394" s="46"/>
      <c r="I394" s="46"/>
      <c r="J394" s="46"/>
      <c r="K394" s="47"/>
      <c r="L394" s="46"/>
    </row>
    <row r="395" spans="1:12" ht="14.4">
      <c r="A395" s="25"/>
      <c r="B395" s="16"/>
      <c r="C395" s="11"/>
      <c r="D395" s="6"/>
      <c r="E395" s="45"/>
      <c r="F395" s="46"/>
      <c r="G395" s="46"/>
      <c r="H395" s="46"/>
      <c r="I395" s="46"/>
      <c r="J395" s="46"/>
      <c r="K395" s="47"/>
      <c r="L395" s="46"/>
    </row>
    <row r="396" spans="1:12" ht="14.4">
      <c r="A396" s="25"/>
      <c r="B396" s="16"/>
      <c r="C396" s="11"/>
      <c r="D396" s="6"/>
      <c r="E396" s="45"/>
      <c r="F396" s="46"/>
      <c r="G396" s="46"/>
      <c r="H396" s="46"/>
      <c r="I396" s="46"/>
      <c r="J396" s="46"/>
      <c r="K396" s="47"/>
      <c r="L396" s="46"/>
    </row>
    <row r="397" spans="1:12" ht="14.4">
      <c r="A397" s="26"/>
      <c r="B397" s="18"/>
      <c r="C397" s="8"/>
      <c r="D397" s="19" t="s">
        <v>39</v>
      </c>
      <c r="E397" s="9"/>
      <c r="F397" s="21">
        <f>SUM(F391:F396)</f>
        <v>0</v>
      </c>
      <c r="G397" s="21">
        <f t="shared" ref="G397" si="259">SUM(G391:G396)</f>
        <v>0</v>
      </c>
      <c r="H397" s="21">
        <f t="shared" ref="H397" si="260">SUM(H391:H396)</f>
        <v>0</v>
      </c>
      <c r="I397" s="21">
        <f t="shared" ref="I397" si="261">SUM(I391:I396)</f>
        <v>0</v>
      </c>
      <c r="J397" s="21">
        <f t="shared" ref="J397" si="262">SUM(J391:J396)</f>
        <v>0</v>
      </c>
      <c r="K397" s="27"/>
      <c r="L397" s="21">
        <f t="shared" ref="L397" ca="1" si="263">SUM(L391:L399)</f>
        <v>0</v>
      </c>
    </row>
    <row r="398" spans="1:12" ht="14.4">
      <c r="A398" s="28">
        <f>A366</f>
        <v>2</v>
      </c>
      <c r="B398" s="14">
        <f>B366</f>
        <v>4</v>
      </c>
      <c r="C398" s="10" t="s">
        <v>37</v>
      </c>
      <c r="D398" s="12" t="s">
        <v>38</v>
      </c>
      <c r="E398" s="45"/>
      <c r="F398" s="46"/>
      <c r="G398" s="46"/>
      <c r="H398" s="46"/>
      <c r="I398" s="46"/>
      <c r="J398" s="46"/>
      <c r="K398" s="47"/>
      <c r="L398" s="46"/>
    </row>
    <row r="399" spans="1:12" ht="14.4">
      <c r="A399" s="25"/>
      <c r="B399" s="16"/>
      <c r="C399" s="11"/>
      <c r="D399" s="12" t="s">
        <v>35</v>
      </c>
      <c r="E399" s="45"/>
      <c r="F399" s="46"/>
      <c r="G399" s="46"/>
      <c r="H399" s="46"/>
      <c r="I399" s="46"/>
      <c r="J399" s="46"/>
      <c r="K399" s="47"/>
      <c r="L399" s="46"/>
    </row>
    <row r="400" spans="1:12" ht="14.4">
      <c r="A400" s="25"/>
      <c r="B400" s="16"/>
      <c r="C400" s="11"/>
      <c r="D400" s="12" t="s">
        <v>31</v>
      </c>
      <c r="E400" s="45"/>
      <c r="F400" s="46"/>
      <c r="G400" s="46"/>
      <c r="H400" s="46"/>
      <c r="I400" s="46"/>
      <c r="J400" s="46"/>
      <c r="K400" s="47"/>
      <c r="L400" s="46"/>
    </row>
    <row r="401" spans="1:12" ht="14.4">
      <c r="A401" s="25"/>
      <c r="B401" s="16"/>
      <c r="C401" s="11"/>
      <c r="D401" s="12" t="s">
        <v>24</v>
      </c>
      <c r="E401" s="45"/>
      <c r="F401" s="46"/>
      <c r="G401" s="46"/>
      <c r="H401" s="46"/>
      <c r="I401" s="46"/>
      <c r="J401" s="46"/>
      <c r="K401" s="47"/>
      <c r="L401" s="46"/>
    </row>
    <row r="402" spans="1:12" ht="14.4">
      <c r="A402" s="25"/>
      <c r="B402" s="16"/>
      <c r="C402" s="11"/>
      <c r="D402" s="6"/>
      <c r="E402" s="45"/>
      <c r="F402" s="46"/>
      <c r="G402" s="46"/>
      <c r="H402" s="46"/>
      <c r="I402" s="46"/>
      <c r="J402" s="46"/>
      <c r="K402" s="47"/>
      <c r="L402" s="46"/>
    </row>
    <row r="403" spans="1:12" ht="14.4">
      <c r="A403" s="25"/>
      <c r="B403" s="16"/>
      <c r="C403" s="11"/>
      <c r="D403" s="6"/>
      <c r="E403" s="45"/>
      <c r="F403" s="46"/>
      <c r="G403" s="46"/>
      <c r="H403" s="46"/>
      <c r="I403" s="46"/>
      <c r="J403" s="46"/>
      <c r="K403" s="47"/>
      <c r="L403" s="46"/>
    </row>
    <row r="404" spans="1:12" ht="14.4">
      <c r="A404" s="26"/>
      <c r="B404" s="18"/>
      <c r="C404" s="8"/>
      <c r="D404" s="20" t="s">
        <v>39</v>
      </c>
      <c r="E404" s="9"/>
      <c r="F404" s="21">
        <f>SUM(F398:F403)</f>
        <v>0</v>
      </c>
      <c r="G404" s="21">
        <f t="shared" ref="G404" si="264">SUM(G398:G403)</f>
        <v>0</v>
      </c>
      <c r="H404" s="21">
        <f t="shared" ref="H404" si="265">SUM(H398:H403)</f>
        <v>0</v>
      </c>
      <c r="I404" s="21">
        <f t="shared" ref="I404" si="266">SUM(I398:I403)</f>
        <v>0</v>
      </c>
      <c r="J404" s="21">
        <f t="shared" ref="J404" si="267">SUM(J398:J403)</f>
        <v>0</v>
      </c>
      <c r="K404" s="27"/>
      <c r="L404" s="21">
        <f t="shared" ref="L404" ca="1" si="268">SUM(L398:L406)</f>
        <v>0</v>
      </c>
    </row>
    <row r="405" spans="1:12" ht="15.75" customHeight="1" thickBot="1">
      <c r="A405" s="31">
        <f>A366</f>
        <v>2</v>
      </c>
      <c r="B405" s="32">
        <f>B366</f>
        <v>4</v>
      </c>
      <c r="C405" s="170" t="s">
        <v>4</v>
      </c>
      <c r="D405" s="171"/>
      <c r="E405" s="33"/>
      <c r="F405" s="34">
        <f>F371+F375+F385+F390+F397+F404</f>
        <v>560</v>
      </c>
      <c r="G405" s="34">
        <f t="shared" ref="G405" si="269">G371+G375+G385+G390+G397+G404</f>
        <v>26.99</v>
      </c>
      <c r="H405" s="34">
        <f t="shared" ref="H405" si="270">H371+H375+H385+H390+H397+H404</f>
        <v>23.07</v>
      </c>
      <c r="I405" s="34">
        <f t="shared" ref="I405" si="271">I371+I375+I385+I390+I397+I404</f>
        <v>90.14</v>
      </c>
      <c r="J405" s="34">
        <f t="shared" ref="J405" si="272">J371+J375+J385+J390+J397+J404</f>
        <v>692.06</v>
      </c>
      <c r="K405" s="35"/>
      <c r="L405" s="34">
        <f t="shared" ref="L405" ca="1" si="273">L371+L375+L385+L390+L397+L404</f>
        <v>0</v>
      </c>
    </row>
    <row r="406" spans="1:12" ht="43.2">
      <c r="A406" s="22">
        <v>2</v>
      </c>
      <c r="B406" s="23">
        <v>5</v>
      </c>
      <c r="C406" s="24" t="s">
        <v>20</v>
      </c>
      <c r="D406" s="5" t="s">
        <v>21</v>
      </c>
      <c r="E406" s="154" t="s">
        <v>105</v>
      </c>
      <c r="F406" s="73">
        <v>245</v>
      </c>
      <c r="G406" s="106">
        <v>10.9</v>
      </c>
      <c r="H406" s="106">
        <v>12.42</v>
      </c>
      <c r="I406" s="106">
        <v>47.33</v>
      </c>
      <c r="J406" s="106">
        <v>353.3</v>
      </c>
      <c r="K406" s="147" t="s">
        <v>88</v>
      </c>
      <c r="L406" s="55">
        <v>61.11</v>
      </c>
    </row>
    <row r="407" spans="1:12" ht="14.4">
      <c r="A407" s="25"/>
      <c r="B407" s="16"/>
      <c r="C407" s="11"/>
      <c r="D407" s="7" t="s">
        <v>22</v>
      </c>
      <c r="E407" s="154" t="s">
        <v>46</v>
      </c>
      <c r="F407" s="74">
        <v>200</v>
      </c>
      <c r="G407" s="141">
        <v>0.2</v>
      </c>
      <c r="H407" s="141">
        <v>0</v>
      </c>
      <c r="I407" s="142">
        <v>13.7</v>
      </c>
      <c r="J407" s="141">
        <v>56</v>
      </c>
      <c r="K407" s="147" t="s">
        <v>53</v>
      </c>
      <c r="L407" s="62">
        <v>1.23</v>
      </c>
    </row>
    <row r="408" spans="1:12" ht="14.4">
      <c r="A408" s="25"/>
      <c r="B408" s="16"/>
      <c r="C408" s="76"/>
      <c r="D408" s="7" t="s">
        <v>23</v>
      </c>
      <c r="E408" s="53" t="s">
        <v>51</v>
      </c>
      <c r="F408" s="73">
        <v>30</v>
      </c>
      <c r="G408" s="106">
        <v>2.2799999999999998</v>
      </c>
      <c r="H408" s="106">
        <v>0.24</v>
      </c>
      <c r="I408" s="115">
        <v>14.76</v>
      </c>
      <c r="J408" s="106">
        <v>71</v>
      </c>
      <c r="K408" s="138">
        <v>1</v>
      </c>
      <c r="L408" s="55">
        <v>2.61</v>
      </c>
    </row>
    <row r="409" spans="1:12" ht="14.4">
      <c r="A409" s="25"/>
      <c r="B409" s="16"/>
      <c r="C409" s="76"/>
      <c r="D409" s="54" t="s">
        <v>23</v>
      </c>
      <c r="E409" s="53" t="s">
        <v>52</v>
      </c>
      <c r="F409" s="73">
        <v>20</v>
      </c>
      <c r="G409" s="106">
        <v>1</v>
      </c>
      <c r="H409" s="106">
        <v>0.2</v>
      </c>
      <c r="I409" s="115">
        <v>9</v>
      </c>
      <c r="J409" s="106">
        <v>44</v>
      </c>
      <c r="K409" s="138">
        <v>1</v>
      </c>
      <c r="L409" s="55">
        <v>1.7</v>
      </c>
    </row>
    <row r="410" spans="1:12" ht="14.4">
      <c r="A410" s="25"/>
      <c r="B410" s="16"/>
      <c r="C410" s="11"/>
      <c r="D410" s="156" t="s">
        <v>55</v>
      </c>
      <c r="E410" s="155" t="s">
        <v>106</v>
      </c>
      <c r="F410" s="75">
        <v>60</v>
      </c>
      <c r="G410" s="143">
        <v>1.29</v>
      </c>
      <c r="H410" s="143">
        <v>4.96</v>
      </c>
      <c r="I410" s="144">
        <v>7.12</v>
      </c>
      <c r="J410" s="143">
        <v>78.3</v>
      </c>
      <c r="K410" s="152" t="s">
        <v>87</v>
      </c>
      <c r="L410" s="55">
        <v>11.91</v>
      </c>
    </row>
    <row r="411" spans="1:12" ht="14.4">
      <c r="A411" s="26"/>
      <c r="B411" s="18"/>
      <c r="C411" s="8"/>
      <c r="D411" s="19" t="s">
        <v>39</v>
      </c>
      <c r="E411" s="9"/>
      <c r="F411" s="77">
        <f>SUM(F406:F410)</f>
        <v>555</v>
      </c>
      <c r="G411" s="78">
        <f>SUM(G406:G410)</f>
        <v>15.669999999999998</v>
      </c>
      <c r="H411" s="21">
        <f>SUM(H406:H410)</f>
        <v>17.82</v>
      </c>
      <c r="I411" s="21">
        <f>SUM(I406:I410)</f>
        <v>91.910000000000011</v>
      </c>
      <c r="J411" s="21">
        <f>SUM(J406:J410)</f>
        <v>602.59999999999991</v>
      </c>
      <c r="K411" s="27"/>
      <c r="L411" s="21">
        <f>SUM(L406:L410)</f>
        <v>78.56</v>
      </c>
    </row>
    <row r="412" spans="1:12" ht="14.4">
      <c r="A412" s="28">
        <f>A406</f>
        <v>2</v>
      </c>
      <c r="B412" s="14">
        <f>B406</f>
        <v>5</v>
      </c>
      <c r="C412" s="10" t="s">
        <v>25</v>
      </c>
      <c r="D412" s="12" t="s">
        <v>24</v>
      </c>
      <c r="E412" s="45"/>
      <c r="F412" s="46"/>
      <c r="G412" s="46"/>
      <c r="H412" s="46"/>
      <c r="I412" s="46"/>
      <c r="J412" s="46"/>
      <c r="K412" s="47"/>
      <c r="L412" s="46"/>
    </row>
    <row r="413" spans="1:12" ht="14.4">
      <c r="A413" s="25"/>
      <c r="B413" s="16"/>
      <c r="C413" s="11"/>
      <c r="D413" s="6"/>
      <c r="E413" s="45"/>
      <c r="F413" s="46"/>
      <c r="G413" s="46"/>
      <c r="H413" s="46"/>
      <c r="I413" s="46"/>
      <c r="J413" s="46"/>
      <c r="K413" s="47"/>
      <c r="L413" s="46"/>
    </row>
    <row r="414" spans="1:12" ht="14.4">
      <c r="A414" s="25"/>
      <c r="B414" s="16"/>
      <c r="C414" s="11"/>
      <c r="D414" s="6"/>
      <c r="E414" s="45"/>
      <c r="F414" s="46"/>
      <c r="G414" s="46"/>
      <c r="H414" s="46"/>
      <c r="I414" s="46"/>
      <c r="J414" s="46"/>
      <c r="K414" s="47"/>
      <c r="L414" s="46"/>
    </row>
    <row r="415" spans="1:12" ht="14.4">
      <c r="A415" s="26"/>
      <c r="B415" s="18"/>
      <c r="C415" s="8"/>
      <c r="D415" s="19" t="s">
        <v>39</v>
      </c>
      <c r="E415" s="9"/>
      <c r="F415" s="21">
        <f>SUM(F412:F414)</f>
        <v>0</v>
      </c>
      <c r="G415" s="21">
        <f t="shared" ref="G415" si="274">SUM(G412:G414)</f>
        <v>0</v>
      </c>
      <c r="H415" s="21">
        <f t="shared" ref="H415" si="275">SUM(H412:H414)</f>
        <v>0</v>
      </c>
      <c r="I415" s="21">
        <f t="shared" ref="I415" si="276">SUM(I412:I414)</f>
        <v>0</v>
      </c>
      <c r="J415" s="21">
        <f t="shared" ref="J415" si="277">SUM(J412:J414)</f>
        <v>0</v>
      </c>
      <c r="K415" s="27"/>
      <c r="L415" s="21">
        <f t="shared" ref="L415" ca="1" si="278">SUM(L412:L420)</f>
        <v>0</v>
      </c>
    </row>
    <row r="416" spans="1:12" ht="14.4">
      <c r="A416" s="28">
        <f>A406</f>
        <v>2</v>
      </c>
      <c r="B416" s="14">
        <f>B406</f>
        <v>5</v>
      </c>
      <c r="C416" s="10" t="s">
        <v>26</v>
      </c>
      <c r="D416" s="7" t="s">
        <v>27</v>
      </c>
      <c r="E416" s="45"/>
      <c r="F416" s="46"/>
      <c r="G416" s="46"/>
      <c r="H416" s="46"/>
      <c r="I416" s="46"/>
      <c r="J416" s="46"/>
      <c r="K416" s="47"/>
      <c r="L416" s="46"/>
    </row>
    <row r="417" spans="1:12" ht="14.4">
      <c r="A417" s="25"/>
      <c r="B417" s="16"/>
      <c r="C417" s="11"/>
      <c r="D417" s="7" t="s">
        <v>28</v>
      </c>
      <c r="E417" s="45"/>
      <c r="F417" s="46"/>
      <c r="G417" s="46"/>
      <c r="H417" s="46"/>
      <c r="I417" s="46"/>
      <c r="J417" s="46"/>
      <c r="K417" s="47"/>
      <c r="L417" s="46"/>
    </row>
    <row r="418" spans="1:12" ht="14.4">
      <c r="A418" s="25"/>
      <c r="B418" s="16"/>
      <c r="C418" s="11"/>
      <c r="D418" s="7" t="s">
        <v>29</v>
      </c>
      <c r="E418" s="45"/>
      <c r="F418" s="46"/>
      <c r="G418" s="46"/>
      <c r="H418" s="46"/>
      <c r="I418" s="46"/>
      <c r="J418" s="46"/>
      <c r="K418" s="47"/>
      <c r="L418" s="46"/>
    </row>
    <row r="419" spans="1:12" ht="14.4">
      <c r="A419" s="25"/>
      <c r="B419" s="16"/>
      <c r="C419" s="11"/>
      <c r="D419" s="7" t="s">
        <v>30</v>
      </c>
      <c r="E419" s="45"/>
      <c r="F419" s="46"/>
      <c r="G419" s="46"/>
      <c r="H419" s="46"/>
      <c r="I419" s="46"/>
      <c r="J419" s="46"/>
      <c r="K419" s="47"/>
      <c r="L419" s="46"/>
    </row>
    <row r="420" spans="1:12" ht="14.4">
      <c r="A420" s="25"/>
      <c r="B420" s="16"/>
      <c r="C420" s="11"/>
      <c r="D420" s="7" t="s">
        <v>31</v>
      </c>
      <c r="E420" s="45"/>
      <c r="F420" s="46"/>
      <c r="G420" s="46"/>
      <c r="H420" s="46"/>
      <c r="I420" s="46"/>
      <c r="J420" s="46"/>
      <c r="K420" s="47"/>
      <c r="L420" s="46"/>
    </row>
    <row r="421" spans="1:12" ht="14.4">
      <c r="A421" s="25"/>
      <c r="B421" s="16"/>
      <c r="C421" s="11"/>
      <c r="D421" s="7" t="s">
        <v>32</v>
      </c>
      <c r="E421" s="45"/>
      <c r="F421" s="46"/>
      <c r="G421" s="46"/>
      <c r="H421" s="46"/>
      <c r="I421" s="46"/>
      <c r="J421" s="46"/>
      <c r="K421" s="47"/>
      <c r="L421" s="46"/>
    </row>
    <row r="422" spans="1:12" ht="14.4">
      <c r="A422" s="25"/>
      <c r="B422" s="16"/>
      <c r="C422" s="11"/>
      <c r="D422" s="7" t="s">
        <v>33</v>
      </c>
      <c r="E422" s="45"/>
      <c r="F422" s="46"/>
      <c r="G422" s="46"/>
      <c r="H422" s="46"/>
      <c r="I422" s="46"/>
      <c r="J422" s="46"/>
      <c r="K422" s="47"/>
      <c r="L422" s="46"/>
    </row>
    <row r="423" spans="1:12" ht="14.4">
      <c r="A423" s="25"/>
      <c r="B423" s="16"/>
      <c r="C423" s="11"/>
      <c r="D423" s="6"/>
      <c r="E423" s="45"/>
      <c r="F423" s="46"/>
      <c r="G423" s="46"/>
      <c r="H423" s="46"/>
      <c r="I423" s="46"/>
      <c r="J423" s="46"/>
      <c r="K423" s="47"/>
      <c r="L423" s="46"/>
    </row>
    <row r="424" spans="1:12" ht="14.4">
      <c r="A424" s="25"/>
      <c r="B424" s="16"/>
      <c r="C424" s="11"/>
      <c r="D424" s="6"/>
      <c r="E424" s="45"/>
      <c r="F424" s="46"/>
      <c r="G424" s="46"/>
      <c r="H424" s="46"/>
      <c r="I424" s="46"/>
      <c r="J424" s="46"/>
      <c r="K424" s="47"/>
      <c r="L424" s="46"/>
    </row>
    <row r="425" spans="1:12" ht="14.4">
      <c r="A425" s="26"/>
      <c r="B425" s="18"/>
      <c r="C425" s="8"/>
      <c r="D425" s="19" t="s">
        <v>39</v>
      </c>
      <c r="E425" s="9"/>
      <c r="F425" s="21">
        <f>SUM(F416:F424)</f>
        <v>0</v>
      </c>
      <c r="G425" s="21">
        <f t="shared" ref="G425" si="279">SUM(G416:G424)</f>
        <v>0</v>
      </c>
      <c r="H425" s="21">
        <f t="shared" ref="H425" si="280">SUM(H416:H424)</f>
        <v>0</v>
      </c>
      <c r="I425" s="21">
        <f t="shared" ref="I425" si="281">SUM(I416:I424)</f>
        <v>0</v>
      </c>
      <c r="J425" s="21">
        <f t="shared" ref="J425" si="282">SUM(J416:J424)</f>
        <v>0</v>
      </c>
      <c r="K425" s="27"/>
      <c r="L425" s="21">
        <f t="shared" ref="L425" ca="1" si="283">SUM(L422:L430)</f>
        <v>0</v>
      </c>
    </row>
    <row r="426" spans="1:12" ht="14.4">
      <c r="A426" s="28">
        <f>A406</f>
        <v>2</v>
      </c>
      <c r="B426" s="14">
        <f>B406</f>
        <v>5</v>
      </c>
      <c r="C426" s="10" t="s">
        <v>34</v>
      </c>
      <c r="D426" s="12" t="s">
        <v>35</v>
      </c>
      <c r="E426" s="45"/>
      <c r="F426" s="46"/>
      <c r="G426" s="46"/>
      <c r="H426" s="46"/>
      <c r="I426" s="46"/>
      <c r="J426" s="46"/>
      <c r="K426" s="47"/>
      <c r="L426" s="46"/>
    </row>
    <row r="427" spans="1:12" ht="14.4">
      <c r="A427" s="25"/>
      <c r="B427" s="16"/>
      <c r="C427" s="11"/>
      <c r="D427" s="12" t="s">
        <v>31</v>
      </c>
      <c r="E427" s="45"/>
      <c r="F427" s="46"/>
      <c r="G427" s="46"/>
      <c r="H427" s="46"/>
      <c r="I427" s="46"/>
      <c r="J427" s="46"/>
      <c r="K427" s="47"/>
      <c r="L427" s="46"/>
    </row>
    <row r="428" spans="1:12" ht="14.4">
      <c r="A428" s="25"/>
      <c r="B428" s="16"/>
      <c r="C428" s="11"/>
      <c r="D428" s="6"/>
      <c r="E428" s="45"/>
      <c r="F428" s="46"/>
      <c r="G428" s="46"/>
      <c r="H428" s="46"/>
      <c r="I428" s="46"/>
      <c r="J428" s="46"/>
      <c r="K428" s="47"/>
      <c r="L428" s="46"/>
    </row>
    <row r="429" spans="1:12" ht="14.4">
      <c r="A429" s="25"/>
      <c r="B429" s="16"/>
      <c r="C429" s="11"/>
      <c r="D429" s="6"/>
      <c r="E429" s="45"/>
      <c r="F429" s="46"/>
      <c r="G429" s="46"/>
      <c r="H429" s="46"/>
      <c r="I429" s="46"/>
      <c r="J429" s="46"/>
      <c r="K429" s="47"/>
      <c r="L429" s="46"/>
    </row>
    <row r="430" spans="1:12" ht="14.4">
      <c r="A430" s="26"/>
      <c r="B430" s="18"/>
      <c r="C430" s="8"/>
      <c r="D430" s="19" t="s">
        <v>39</v>
      </c>
      <c r="E430" s="9"/>
      <c r="F430" s="21">
        <f>SUM(F426:F429)</f>
        <v>0</v>
      </c>
      <c r="G430" s="21">
        <f t="shared" ref="G430" si="284">SUM(G426:G429)</f>
        <v>0</v>
      </c>
      <c r="H430" s="21">
        <f t="shared" ref="H430" si="285">SUM(H426:H429)</f>
        <v>0</v>
      </c>
      <c r="I430" s="21">
        <f t="shared" ref="I430" si="286">SUM(I426:I429)</f>
        <v>0</v>
      </c>
      <c r="J430" s="21">
        <f t="shared" ref="J430" si="287">SUM(J426:J429)</f>
        <v>0</v>
      </c>
      <c r="K430" s="27"/>
      <c r="L430" s="21">
        <f t="shared" ref="L430" ca="1" si="288">SUM(L423:L429)</f>
        <v>0</v>
      </c>
    </row>
    <row r="431" spans="1:12" ht="14.4">
      <c r="A431" s="28">
        <f>A406</f>
        <v>2</v>
      </c>
      <c r="B431" s="14">
        <f>B406</f>
        <v>5</v>
      </c>
      <c r="C431" s="10" t="s">
        <v>36</v>
      </c>
      <c r="D431" s="7" t="s">
        <v>21</v>
      </c>
      <c r="E431" s="45"/>
      <c r="F431" s="46"/>
      <c r="G431" s="46"/>
      <c r="H431" s="46"/>
      <c r="I431" s="46"/>
      <c r="J431" s="46"/>
      <c r="K431" s="47"/>
      <c r="L431" s="46"/>
    </row>
    <row r="432" spans="1:12" ht="14.4">
      <c r="A432" s="25"/>
      <c r="B432" s="16"/>
      <c r="C432" s="11"/>
      <c r="D432" s="7" t="s">
        <v>30</v>
      </c>
      <c r="E432" s="45"/>
      <c r="F432" s="46"/>
      <c r="G432" s="46"/>
      <c r="H432" s="46"/>
      <c r="I432" s="46"/>
      <c r="J432" s="46"/>
      <c r="K432" s="47"/>
      <c r="L432" s="46"/>
    </row>
    <row r="433" spans="1:12" ht="14.4">
      <c r="A433" s="25"/>
      <c r="B433" s="16"/>
      <c r="C433" s="11"/>
      <c r="D433" s="7" t="s">
        <v>31</v>
      </c>
      <c r="E433" s="45"/>
      <c r="F433" s="46"/>
      <c r="G433" s="46"/>
      <c r="H433" s="46"/>
      <c r="I433" s="46"/>
      <c r="J433" s="46"/>
      <c r="K433" s="47"/>
      <c r="L433" s="46"/>
    </row>
    <row r="434" spans="1:12" ht="14.4">
      <c r="A434" s="25"/>
      <c r="B434" s="16"/>
      <c r="C434" s="11"/>
      <c r="D434" s="7" t="s">
        <v>23</v>
      </c>
      <c r="E434" s="45"/>
      <c r="F434" s="46"/>
      <c r="G434" s="46"/>
      <c r="H434" s="46"/>
      <c r="I434" s="46"/>
      <c r="J434" s="46"/>
      <c r="K434" s="47"/>
      <c r="L434" s="46"/>
    </row>
    <row r="435" spans="1:12" ht="14.4">
      <c r="A435" s="25"/>
      <c r="B435" s="16"/>
      <c r="C435" s="11"/>
      <c r="D435" s="6"/>
      <c r="E435" s="45"/>
      <c r="F435" s="46"/>
      <c r="G435" s="46"/>
      <c r="H435" s="46"/>
      <c r="I435" s="46"/>
      <c r="J435" s="46"/>
      <c r="K435" s="47"/>
      <c r="L435" s="46"/>
    </row>
    <row r="436" spans="1:12" ht="14.4">
      <c r="A436" s="25"/>
      <c r="B436" s="16"/>
      <c r="C436" s="11"/>
      <c r="D436" s="6"/>
      <c r="E436" s="45"/>
      <c r="F436" s="46"/>
      <c r="G436" s="46"/>
      <c r="H436" s="46"/>
      <c r="I436" s="46"/>
      <c r="J436" s="46"/>
      <c r="K436" s="47"/>
      <c r="L436" s="46"/>
    </row>
    <row r="437" spans="1:12" ht="14.4">
      <c r="A437" s="26"/>
      <c r="B437" s="18"/>
      <c r="C437" s="8"/>
      <c r="D437" s="19" t="s">
        <v>39</v>
      </c>
      <c r="E437" s="9"/>
      <c r="F437" s="21">
        <f>SUM(F431:F436)</f>
        <v>0</v>
      </c>
      <c r="G437" s="21">
        <f t="shared" ref="G437" si="289">SUM(G431:G436)</f>
        <v>0</v>
      </c>
      <c r="H437" s="21">
        <f t="shared" ref="H437" si="290">SUM(H431:H436)</f>
        <v>0</v>
      </c>
      <c r="I437" s="21">
        <f t="shared" ref="I437" si="291">SUM(I431:I436)</f>
        <v>0</v>
      </c>
      <c r="J437" s="21">
        <f t="shared" ref="J437" si="292">SUM(J431:J436)</f>
        <v>0</v>
      </c>
      <c r="K437" s="27"/>
      <c r="L437" s="21">
        <f t="shared" ref="L437" ca="1" si="293">SUM(L431:L439)</f>
        <v>0</v>
      </c>
    </row>
    <row r="438" spans="1:12" ht="14.4">
      <c r="A438" s="28">
        <f>A406</f>
        <v>2</v>
      </c>
      <c r="B438" s="14">
        <f>B406</f>
        <v>5</v>
      </c>
      <c r="C438" s="10" t="s">
        <v>37</v>
      </c>
      <c r="D438" s="12" t="s">
        <v>38</v>
      </c>
      <c r="E438" s="45"/>
      <c r="F438" s="46"/>
      <c r="G438" s="46"/>
      <c r="H438" s="46"/>
      <c r="I438" s="46"/>
      <c r="J438" s="46"/>
      <c r="K438" s="47"/>
      <c r="L438" s="46"/>
    </row>
    <row r="439" spans="1:12" ht="14.4">
      <c r="A439" s="25"/>
      <c r="B439" s="16"/>
      <c r="C439" s="11"/>
      <c r="D439" s="12" t="s">
        <v>35</v>
      </c>
      <c r="E439" s="45"/>
      <c r="F439" s="46"/>
      <c r="G439" s="46"/>
      <c r="H439" s="46"/>
      <c r="I439" s="46"/>
      <c r="J439" s="46"/>
      <c r="K439" s="47"/>
      <c r="L439" s="46"/>
    </row>
    <row r="440" spans="1:12" ht="14.4">
      <c r="A440" s="25"/>
      <c r="B440" s="16"/>
      <c r="C440" s="11"/>
      <c r="D440" s="12" t="s">
        <v>31</v>
      </c>
      <c r="E440" s="45"/>
      <c r="F440" s="46"/>
      <c r="G440" s="46"/>
      <c r="H440" s="46"/>
      <c r="I440" s="46"/>
      <c r="J440" s="46"/>
      <c r="K440" s="47"/>
      <c r="L440" s="46"/>
    </row>
    <row r="441" spans="1:12" ht="14.4">
      <c r="A441" s="25"/>
      <c r="B441" s="16"/>
      <c r="C441" s="11"/>
      <c r="D441" s="12" t="s">
        <v>24</v>
      </c>
      <c r="E441" s="45"/>
      <c r="F441" s="46"/>
      <c r="G441" s="46"/>
      <c r="H441" s="46"/>
      <c r="I441" s="46"/>
      <c r="J441" s="46"/>
      <c r="K441" s="47"/>
      <c r="L441" s="46"/>
    </row>
    <row r="442" spans="1:12" ht="14.4">
      <c r="A442" s="25"/>
      <c r="B442" s="16"/>
      <c r="C442" s="11"/>
      <c r="D442" s="6"/>
      <c r="E442" s="45"/>
      <c r="F442" s="46"/>
      <c r="G442" s="46"/>
      <c r="H442" s="46"/>
      <c r="I442" s="46"/>
      <c r="J442" s="46"/>
      <c r="K442" s="47"/>
      <c r="L442" s="46"/>
    </row>
    <row r="443" spans="1:12" ht="14.4">
      <c r="A443" s="25"/>
      <c r="B443" s="16"/>
      <c r="C443" s="11"/>
      <c r="D443" s="6"/>
      <c r="E443" s="45"/>
      <c r="F443" s="46"/>
      <c r="G443" s="46"/>
      <c r="H443" s="46"/>
      <c r="I443" s="46"/>
      <c r="J443" s="46"/>
      <c r="K443" s="47"/>
      <c r="L443" s="46"/>
    </row>
    <row r="444" spans="1:12" ht="14.4">
      <c r="A444" s="26"/>
      <c r="B444" s="18"/>
      <c r="C444" s="8"/>
      <c r="D444" s="20" t="s">
        <v>39</v>
      </c>
      <c r="E444" s="9"/>
      <c r="F444" s="21">
        <f>SUM(F438:F443)</f>
        <v>0</v>
      </c>
      <c r="G444" s="21">
        <f t="shared" ref="G444" si="294">SUM(G438:G443)</f>
        <v>0</v>
      </c>
      <c r="H444" s="21">
        <f t="shared" ref="H444" si="295">SUM(H438:H443)</f>
        <v>0</v>
      </c>
      <c r="I444" s="21">
        <f t="shared" ref="I444" si="296">SUM(I438:I443)</f>
        <v>0</v>
      </c>
      <c r="J444" s="21">
        <f t="shared" ref="J444" si="297">SUM(J438:J443)</f>
        <v>0</v>
      </c>
      <c r="K444" s="27"/>
      <c r="L444" s="21">
        <f ca="1">SUM(L438:L446)</f>
        <v>0</v>
      </c>
    </row>
    <row r="445" spans="1:12" ht="15.75" customHeight="1" thickBot="1">
      <c r="A445" s="31">
        <f>A406</f>
        <v>2</v>
      </c>
      <c r="B445" s="32">
        <f>B406</f>
        <v>5</v>
      </c>
      <c r="C445" s="170" t="s">
        <v>4</v>
      </c>
      <c r="D445" s="171"/>
      <c r="E445" s="33"/>
      <c r="F445" s="34">
        <f>F411+F415+F425+F430+F437+F444</f>
        <v>555</v>
      </c>
      <c r="G445" s="34">
        <f t="shared" ref="G445" si="298">G411+G415+G425+G430+G437+G444</f>
        <v>15.669999999999998</v>
      </c>
      <c r="H445" s="34">
        <f t="shared" ref="H445" si="299">H411+H415+H425+H430+H437+H444</f>
        <v>17.82</v>
      </c>
      <c r="I445" s="34">
        <f t="shared" ref="I445" si="300">I411+I415+I425+I430+I437+I444</f>
        <v>91.910000000000011</v>
      </c>
      <c r="J445" s="34">
        <f t="shared" ref="J445" si="301">J411+J415+J425+J430+J437+J444</f>
        <v>602.59999999999991</v>
      </c>
      <c r="K445" s="35"/>
      <c r="L445" s="34">
        <f t="shared" ref="L445" ca="1" si="302">L411+L415+L425+L430+L437+L444</f>
        <v>0</v>
      </c>
    </row>
    <row r="446" spans="1:12" ht="14.4">
      <c r="A446" s="22">
        <v>2</v>
      </c>
      <c r="B446" s="23">
        <v>6</v>
      </c>
      <c r="C446" s="24" t="s">
        <v>20</v>
      </c>
      <c r="D446" s="5" t="s">
        <v>21</v>
      </c>
      <c r="E446" s="112" t="s">
        <v>79</v>
      </c>
      <c r="F446" s="74">
        <v>200</v>
      </c>
      <c r="G446" s="141">
        <v>21.75</v>
      </c>
      <c r="H446" s="141">
        <v>15.9</v>
      </c>
      <c r="I446" s="142">
        <v>39.1</v>
      </c>
      <c r="J446" s="141">
        <v>386.5</v>
      </c>
      <c r="K446" s="105" t="s">
        <v>80</v>
      </c>
      <c r="L446" s="44">
        <v>61.11</v>
      </c>
    </row>
    <row r="447" spans="1:12" ht="14.4">
      <c r="A447" s="25"/>
      <c r="B447" s="16"/>
      <c r="C447" s="11"/>
      <c r="D447" s="8" t="s">
        <v>54</v>
      </c>
      <c r="E447" s="117" t="s">
        <v>78</v>
      </c>
      <c r="F447" s="75">
        <v>200</v>
      </c>
      <c r="G447" s="143">
        <v>0.08</v>
      </c>
      <c r="H447" s="143">
        <v>0.01</v>
      </c>
      <c r="I447" s="144">
        <v>15.19</v>
      </c>
      <c r="J447" s="143">
        <v>62</v>
      </c>
      <c r="K447" s="114" t="s">
        <v>60</v>
      </c>
      <c r="L447" s="46">
        <v>3.6</v>
      </c>
    </row>
    <row r="448" spans="1:12" ht="14.4">
      <c r="A448" s="25"/>
      <c r="B448" s="16"/>
      <c r="C448" s="76"/>
      <c r="D448" s="7" t="s">
        <v>23</v>
      </c>
      <c r="E448" s="53" t="s">
        <v>51</v>
      </c>
      <c r="F448" s="73">
        <v>30</v>
      </c>
      <c r="G448" s="106">
        <v>2.2799999999999998</v>
      </c>
      <c r="H448" s="106">
        <v>0.24</v>
      </c>
      <c r="I448" s="115">
        <v>14.76</v>
      </c>
      <c r="J448" s="106">
        <v>71</v>
      </c>
      <c r="K448" s="138">
        <v>1</v>
      </c>
      <c r="L448" s="46">
        <v>2.61</v>
      </c>
    </row>
    <row r="449" spans="1:12" ht="14.4">
      <c r="A449" s="25"/>
      <c r="B449" s="16"/>
      <c r="C449" s="76"/>
      <c r="D449" s="54" t="s">
        <v>23</v>
      </c>
      <c r="E449" s="53" t="s">
        <v>52</v>
      </c>
      <c r="F449" s="73">
        <v>20</v>
      </c>
      <c r="G449" s="106">
        <v>1</v>
      </c>
      <c r="H449" s="106">
        <v>0.2</v>
      </c>
      <c r="I449" s="115">
        <v>9</v>
      </c>
      <c r="J449" s="106">
        <v>44</v>
      </c>
      <c r="K449" s="138">
        <v>1</v>
      </c>
      <c r="L449" s="46">
        <v>1.7</v>
      </c>
    </row>
    <row r="450" spans="1:12" ht="14.4">
      <c r="A450" s="25"/>
      <c r="B450" s="16"/>
      <c r="C450" s="11"/>
      <c r="D450" s="146" t="s">
        <v>27</v>
      </c>
      <c r="E450" s="165" t="s">
        <v>114</v>
      </c>
      <c r="F450" s="74">
        <v>60</v>
      </c>
      <c r="G450" s="141">
        <v>0.65</v>
      </c>
      <c r="H450" s="141">
        <v>3.65</v>
      </c>
      <c r="I450" s="142">
        <v>6.72</v>
      </c>
      <c r="J450" s="141">
        <v>72.099999999999994</v>
      </c>
      <c r="K450" s="161" t="s">
        <v>115</v>
      </c>
      <c r="L450" s="46">
        <v>12.53</v>
      </c>
    </row>
    <row r="451" spans="1:12" ht="14.4">
      <c r="A451" s="26"/>
      <c r="B451" s="18"/>
      <c r="C451" s="8"/>
      <c r="D451" s="19" t="s">
        <v>39</v>
      </c>
      <c r="E451" s="9"/>
      <c r="F451" s="21">
        <f>SUM(F446:F450)</f>
        <v>510</v>
      </c>
      <c r="G451" s="21">
        <f>SUM(G446:G450)</f>
        <v>25.759999999999998</v>
      </c>
      <c r="H451" s="21">
        <f>SUM(H446:H450)</f>
        <v>19.999999999999996</v>
      </c>
      <c r="I451" s="21">
        <f>SUM(I446:I450)</f>
        <v>84.77</v>
      </c>
      <c r="J451" s="21">
        <f>SUM(J446:J450)</f>
        <v>635.6</v>
      </c>
      <c r="K451" s="27"/>
      <c r="L451" s="21">
        <f>SUM(L446:L450)</f>
        <v>81.55</v>
      </c>
    </row>
    <row r="452" spans="1:12" ht="14.4">
      <c r="A452" s="28">
        <f>A446</f>
        <v>2</v>
      </c>
      <c r="B452" s="14">
        <f>B446</f>
        <v>6</v>
      </c>
      <c r="C452" s="10" t="s">
        <v>25</v>
      </c>
      <c r="D452" s="12" t="s">
        <v>24</v>
      </c>
      <c r="E452" s="45"/>
      <c r="F452" s="46"/>
      <c r="G452" s="46"/>
      <c r="H452" s="46"/>
      <c r="I452" s="46"/>
      <c r="J452" s="46"/>
      <c r="K452" s="47"/>
      <c r="L452" s="46"/>
    </row>
    <row r="453" spans="1:12" ht="14.4">
      <c r="A453" s="25"/>
      <c r="B453" s="16"/>
      <c r="C453" s="11"/>
      <c r="D453" s="6"/>
      <c r="E453" s="45"/>
      <c r="F453" s="46"/>
      <c r="G453" s="46"/>
      <c r="H453" s="46"/>
      <c r="I453" s="46"/>
      <c r="J453" s="46"/>
      <c r="K453" s="47"/>
      <c r="L453" s="46"/>
    </row>
    <row r="454" spans="1:12" ht="14.4">
      <c r="A454" s="25"/>
      <c r="B454" s="16"/>
      <c r="C454" s="11"/>
      <c r="D454" s="6"/>
      <c r="E454" s="45"/>
      <c r="F454" s="46"/>
      <c r="G454" s="46"/>
      <c r="H454" s="46"/>
      <c r="I454" s="46"/>
      <c r="J454" s="46"/>
      <c r="K454" s="47"/>
      <c r="L454" s="46"/>
    </row>
    <row r="455" spans="1:12" ht="14.4">
      <c r="A455" s="26"/>
      <c r="B455" s="18"/>
      <c r="C455" s="8"/>
      <c r="D455" s="19" t="s">
        <v>39</v>
      </c>
      <c r="E455" s="9"/>
      <c r="F455" s="21">
        <f>SUM(F452:F454)</f>
        <v>0</v>
      </c>
      <c r="G455" s="21">
        <f t="shared" ref="G455" si="303">SUM(G452:G454)</f>
        <v>0</v>
      </c>
      <c r="H455" s="21">
        <f t="shared" ref="H455" si="304">SUM(H452:H454)</f>
        <v>0</v>
      </c>
      <c r="I455" s="21">
        <f t="shared" ref="I455" si="305">SUM(I452:I454)</f>
        <v>0</v>
      </c>
      <c r="J455" s="21">
        <f t="shared" ref="J455" si="306">SUM(J452:J454)</f>
        <v>0</v>
      </c>
      <c r="K455" s="27"/>
      <c r="L455" s="21">
        <f t="shared" ref="L455" ca="1" si="307">SUM(L452:L460)</f>
        <v>0</v>
      </c>
    </row>
    <row r="456" spans="1:12" ht="14.4">
      <c r="A456" s="28">
        <f>A446</f>
        <v>2</v>
      </c>
      <c r="B456" s="14">
        <f>B446</f>
        <v>6</v>
      </c>
      <c r="C456" s="10" t="s">
        <v>26</v>
      </c>
      <c r="D456" s="7" t="s">
        <v>27</v>
      </c>
      <c r="E456" s="45"/>
      <c r="F456" s="46"/>
      <c r="G456" s="46"/>
      <c r="H456" s="46"/>
      <c r="I456" s="46"/>
      <c r="J456" s="46"/>
      <c r="K456" s="47"/>
      <c r="L456" s="46"/>
    </row>
    <row r="457" spans="1:12" ht="14.4">
      <c r="A457" s="25"/>
      <c r="B457" s="16"/>
      <c r="C457" s="11"/>
      <c r="D457" s="7" t="s">
        <v>28</v>
      </c>
      <c r="E457" s="45"/>
      <c r="F457" s="46"/>
      <c r="G457" s="46"/>
      <c r="H457" s="46"/>
      <c r="I457" s="46"/>
      <c r="J457" s="46"/>
      <c r="K457" s="47"/>
      <c r="L457" s="46"/>
    </row>
    <row r="458" spans="1:12" ht="14.4">
      <c r="A458" s="25"/>
      <c r="B458" s="16"/>
      <c r="C458" s="11"/>
      <c r="D458" s="7" t="s">
        <v>29</v>
      </c>
      <c r="E458" s="45"/>
      <c r="F458" s="46"/>
      <c r="G458" s="46"/>
      <c r="H458" s="46"/>
      <c r="I458" s="46"/>
      <c r="J458" s="46"/>
      <c r="K458" s="47"/>
      <c r="L458" s="46"/>
    </row>
    <row r="459" spans="1:12" ht="14.4">
      <c r="A459" s="25"/>
      <c r="B459" s="16"/>
      <c r="C459" s="11"/>
      <c r="D459" s="7" t="s">
        <v>30</v>
      </c>
      <c r="E459" s="45"/>
      <c r="F459" s="46"/>
      <c r="G459" s="46"/>
      <c r="H459" s="46"/>
      <c r="I459" s="46"/>
      <c r="J459" s="46"/>
      <c r="K459" s="47"/>
      <c r="L459" s="46"/>
    </row>
    <row r="460" spans="1:12" ht="14.4">
      <c r="A460" s="25"/>
      <c r="B460" s="16"/>
      <c r="C460" s="11"/>
      <c r="D460" s="7" t="s">
        <v>31</v>
      </c>
      <c r="E460" s="45"/>
      <c r="F460" s="46"/>
      <c r="G460" s="46"/>
      <c r="H460" s="46"/>
      <c r="I460" s="46"/>
      <c r="J460" s="46"/>
      <c r="K460" s="47"/>
      <c r="L460" s="46"/>
    </row>
    <row r="461" spans="1:12" ht="14.4">
      <c r="A461" s="25"/>
      <c r="B461" s="16"/>
      <c r="C461" s="11"/>
      <c r="D461" s="7" t="s">
        <v>32</v>
      </c>
      <c r="E461" s="45"/>
      <c r="F461" s="46"/>
      <c r="G461" s="46"/>
      <c r="H461" s="46"/>
      <c r="I461" s="46"/>
      <c r="J461" s="46"/>
      <c r="K461" s="47"/>
      <c r="L461" s="46"/>
    </row>
    <row r="462" spans="1:12" ht="14.4">
      <c r="A462" s="25"/>
      <c r="B462" s="16"/>
      <c r="C462" s="11"/>
      <c r="D462" s="7" t="s">
        <v>33</v>
      </c>
      <c r="E462" s="45"/>
      <c r="F462" s="46"/>
      <c r="G462" s="46"/>
      <c r="H462" s="46"/>
      <c r="I462" s="46"/>
      <c r="J462" s="46"/>
      <c r="K462" s="47"/>
      <c r="L462" s="46"/>
    </row>
    <row r="463" spans="1:12" ht="14.4">
      <c r="A463" s="25"/>
      <c r="B463" s="16"/>
      <c r="C463" s="11"/>
      <c r="D463" s="6"/>
      <c r="E463" s="45"/>
      <c r="F463" s="46"/>
      <c r="G463" s="46"/>
      <c r="H463" s="46"/>
      <c r="I463" s="46"/>
      <c r="J463" s="46"/>
      <c r="K463" s="47"/>
      <c r="L463" s="46"/>
    </row>
    <row r="464" spans="1:12" ht="14.4">
      <c r="A464" s="25"/>
      <c r="B464" s="16"/>
      <c r="C464" s="11"/>
      <c r="D464" s="6"/>
      <c r="E464" s="45"/>
      <c r="F464" s="46"/>
      <c r="G464" s="46"/>
      <c r="H464" s="46"/>
      <c r="I464" s="46"/>
      <c r="J464" s="46"/>
      <c r="K464" s="47"/>
      <c r="L464" s="46"/>
    </row>
    <row r="465" spans="1:12" ht="14.4">
      <c r="A465" s="26"/>
      <c r="B465" s="18"/>
      <c r="C465" s="8"/>
      <c r="D465" s="19" t="s">
        <v>39</v>
      </c>
      <c r="E465" s="9"/>
      <c r="F465" s="21">
        <f>SUM(F456:F464)</f>
        <v>0</v>
      </c>
      <c r="G465" s="21">
        <f t="shared" ref="G465" si="308">SUM(G456:G464)</f>
        <v>0</v>
      </c>
      <c r="H465" s="21">
        <f t="shared" ref="H465" si="309">SUM(H456:H464)</f>
        <v>0</v>
      </c>
      <c r="I465" s="21">
        <f t="shared" ref="I465" si="310">SUM(I456:I464)</f>
        <v>0</v>
      </c>
      <c r="J465" s="21">
        <f t="shared" ref="J465" si="311">SUM(J456:J464)</f>
        <v>0</v>
      </c>
      <c r="K465" s="27"/>
      <c r="L465" s="21">
        <f t="shared" ref="L465" ca="1" si="312">SUM(L462:L470)</f>
        <v>0</v>
      </c>
    </row>
    <row r="466" spans="1:12" ht="14.4">
      <c r="A466" s="28">
        <f>A446</f>
        <v>2</v>
      </c>
      <c r="B466" s="14">
        <f>B446</f>
        <v>6</v>
      </c>
      <c r="C466" s="10" t="s">
        <v>34</v>
      </c>
      <c r="D466" s="12" t="s">
        <v>35</v>
      </c>
      <c r="E466" s="45"/>
      <c r="F466" s="46"/>
      <c r="G466" s="46"/>
      <c r="H466" s="46"/>
      <c r="I466" s="46"/>
      <c r="J466" s="46"/>
      <c r="K466" s="47"/>
      <c r="L466" s="46"/>
    </row>
    <row r="467" spans="1:12" ht="14.4">
      <c r="A467" s="25"/>
      <c r="B467" s="16"/>
      <c r="C467" s="11"/>
      <c r="D467" s="12" t="s">
        <v>31</v>
      </c>
      <c r="E467" s="45"/>
      <c r="F467" s="46"/>
      <c r="G467" s="46"/>
      <c r="H467" s="46"/>
      <c r="I467" s="46"/>
      <c r="J467" s="46"/>
      <c r="K467" s="47"/>
      <c r="L467" s="46"/>
    </row>
    <row r="468" spans="1:12" ht="14.4">
      <c r="A468" s="25"/>
      <c r="B468" s="16"/>
      <c r="C468" s="11"/>
      <c r="D468" s="6"/>
      <c r="E468" s="45"/>
      <c r="F468" s="46"/>
      <c r="G468" s="46"/>
      <c r="H468" s="46"/>
      <c r="I468" s="46"/>
      <c r="J468" s="46"/>
      <c r="K468" s="47"/>
      <c r="L468" s="46"/>
    </row>
    <row r="469" spans="1:12" ht="14.4">
      <c r="A469" s="25"/>
      <c r="B469" s="16"/>
      <c r="C469" s="11"/>
      <c r="D469" s="6"/>
      <c r="E469" s="45"/>
      <c r="F469" s="46"/>
      <c r="G469" s="46"/>
      <c r="H469" s="46"/>
      <c r="I469" s="46"/>
      <c r="J469" s="46"/>
      <c r="K469" s="47"/>
      <c r="L469" s="46"/>
    </row>
    <row r="470" spans="1:12" ht="14.4">
      <c r="A470" s="26"/>
      <c r="B470" s="18"/>
      <c r="C470" s="8"/>
      <c r="D470" s="19" t="s">
        <v>39</v>
      </c>
      <c r="E470" s="9"/>
      <c r="F470" s="21">
        <f>SUM(F466:F469)</f>
        <v>0</v>
      </c>
      <c r="G470" s="21">
        <f t="shared" ref="G470" si="313">SUM(G466:G469)</f>
        <v>0</v>
      </c>
      <c r="H470" s="21">
        <f t="shared" ref="H470" si="314">SUM(H466:H469)</f>
        <v>0</v>
      </c>
      <c r="I470" s="21">
        <f t="shared" ref="I470" si="315">SUM(I466:I469)</f>
        <v>0</v>
      </c>
      <c r="J470" s="21">
        <f t="shared" ref="J470" si="316">SUM(J466:J469)</f>
        <v>0</v>
      </c>
      <c r="K470" s="27"/>
      <c r="L470" s="21">
        <f t="shared" ref="L470" ca="1" si="317">SUM(L463:L469)</f>
        <v>0</v>
      </c>
    </row>
    <row r="471" spans="1:12" ht="14.4">
      <c r="A471" s="28">
        <f>A446</f>
        <v>2</v>
      </c>
      <c r="B471" s="14">
        <f>B446</f>
        <v>6</v>
      </c>
      <c r="C471" s="10" t="s">
        <v>36</v>
      </c>
      <c r="D471" s="7" t="s">
        <v>21</v>
      </c>
      <c r="E471" s="45"/>
      <c r="F471" s="46"/>
      <c r="G471" s="46"/>
      <c r="H471" s="46"/>
      <c r="I471" s="46"/>
      <c r="J471" s="46"/>
      <c r="K471" s="47"/>
      <c r="L471" s="46"/>
    </row>
    <row r="472" spans="1:12" ht="14.4">
      <c r="A472" s="25"/>
      <c r="B472" s="16"/>
      <c r="C472" s="11"/>
      <c r="D472" s="7" t="s">
        <v>30</v>
      </c>
      <c r="E472" s="45"/>
      <c r="F472" s="46"/>
      <c r="G472" s="46"/>
      <c r="H472" s="46"/>
      <c r="I472" s="46"/>
      <c r="J472" s="46"/>
      <c r="K472" s="47"/>
      <c r="L472" s="46"/>
    </row>
    <row r="473" spans="1:12" ht="14.4">
      <c r="A473" s="25"/>
      <c r="B473" s="16"/>
      <c r="C473" s="11"/>
      <c r="D473" s="7" t="s">
        <v>31</v>
      </c>
      <c r="E473" s="45"/>
      <c r="F473" s="46"/>
      <c r="G473" s="46"/>
      <c r="H473" s="46"/>
      <c r="I473" s="46"/>
      <c r="J473" s="46"/>
      <c r="K473" s="47"/>
      <c r="L473" s="46"/>
    </row>
    <row r="474" spans="1:12" ht="14.4">
      <c r="A474" s="25"/>
      <c r="B474" s="16"/>
      <c r="C474" s="11"/>
      <c r="D474" s="7" t="s">
        <v>23</v>
      </c>
      <c r="E474" s="45"/>
      <c r="F474" s="46"/>
      <c r="G474" s="46"/>
      <c r="H474" s="46"/>
      <c r="I474" s="46"/>
      <c r="J474" s="46"/>
      <c r="K474" s="47"/>
      <c r="L474" s="46"/>
    </row>
    <row r="475" spans="1:12" ht="14.4">
      <c r="A475" s="25"/>
      <c r="B475" s="16"/>
      <c r="C475" s="11"/>
      <c r="D475" s="6"/>
      <c r="E475" s="45"/>
      <c r="F475" s="46"/>
      <c r="G475" s="46"/>
      <c r="H475" s="46"/>
      <c r="I475" s="46"/>
      <c r="J475" s="46"/>
      <c r="K475" s="47"/>
      <c r="L475" s="46"/>
    </row>
    <row r="476" spans="1:12" ht="14.4">
      <c r="A476" s="25"/>
      <c r="B476" s="16"/>
      <c r="C476" s="11"/>
      <c r="D476" s="6"/>
      <c r="E476" s="45"/>
      <c r="F476" s="46"/>
      <c r="G476" s="46"/>
      <c r="H476" s="46"/>
      <c r="I476" s="46"/>
      <c r="J476" s="46"/>
      <c r="K476" s="47"/>
      <c r="L476" s="46"/>
    </row>
    <row r="477" spans="1:12" ht="14.4">
      <c r="A477" s="26"/>
      <c r="B477" s="18"/>
      <c r="C477" s="8"/>
      <c r="D477" s="19" t="s">
        <v>39</v>
      </c>
      <c r="E477" s="9"/>
      <c r="F477" s="21">
        <f>SUM(F471:F476)</f>
        <v>0</v>
      </c>
      <c r="G477" s="21">
        <f t="shared" ref="G477" si="318">SUM(G471:G476)</f>
        <v>0</v>
      </c>
      <c r="H477" s="21">
        <f t="shared" ref="H477" si="319">SUM(H471:H476)</f>
        <v>0</v>
      </c>
      <c r="I477" s="21">
        <f t="shared" ref="I477" si="320">SUM(I471:I476)</f>
        <v>0</v>
      </c>
      <c r="J477" s="21">
        <f t="shared" ref="J477" si="321">SUM(J471:J476)</f>
        <v>0</v>
      </c>
      <c r="K477" s="27"/>
      <c r="L477" s="21">
        <f t="shared" ref="L477" ca="1" si="322">SUM(L471:L479)</f>
        <v>0</v>
      </c>
    </row>
    <row r="478" spans="1:12" ht="14.4">
      <c r="A478" s="28">
        <f>A446</f>
        <v>2</v>
      </c>
      <c r="B478" s="14">
        <f>B446</f>
        <v>6</v>
      </c>
      <c r="C478" s="10" t="s">
        <v>37</v>
      </c>
      <c r="D478" s="12" t="s">
        <v>38</v>
      </c>
      <c r="E478" s="45"/>
      <c r="F478" s="46"/>
      <c r="G478" s="46"/>
      <c r="H478" s="46"/>
      <c r="I478" s="46"/>
      <c r="J478" s="46"/>
      <c r="K478" s="47"/>
      <c r="L478" s="46"/>
    </row>
    <row r="479" spans="1:12" ht="14.4">
      <c r="A479" s="25"/>
      <c r="B479" s="16"/>
      <c r="C479" s="11"/>
      <c r="D479" s="12" t="s">
        <v>35</v>
      </c>
      <c r="E479" s="45"/>
      <c r="F479" s="46"/>
      <c r="G479" s="46"/>
      <c r="H479" s="46"/>
      <c r="I479" s="46"/>
      <c r="J479" s="46"/>
      <c r="K479" s="47"/>
      <c r="L479" s="46"/>
    </row>
    <row r="480" spans="1:12" ht="14.4">
      <c r="A480" s="25"/>
      <c r="B480" s="16"/>
      <c r="C480" s="11"/>
      <c r="D480" s="12" t="s">
        <v>31</v>
      </c>
      <c r="E480" s="45"/>
      <c r="F480" s="46"/>
      <c r="G480" s="46"/>
      <c r="H480" s="46"/>
      <c r="I480" s="46"/>
      <c r="J480" s="46"/>
      <c r="K480" s="47"/>
      <c r="L480" s="46"/>
    </row>
    <row r="481" spans="1:12" ht="14.4">
      <c r="A481" s="25"/>
      <c r="B481" s="16"/>
      <c r="C481" s="11"/>
      <c r="D481" s="12" t="s">
        <v>24</v>
      </c>
      <c r="E481" s="45"/>
      <c r="F481" s="46"/>
      <c r="G481" s="46"/>
      <c r="H481" s="46"/>
      <c r="I481" s="46"/>
      <c r="J481" s="46"/>
      <c r="K481" s="47"/>
      <c r="L481" s="46"/>
    </row>
    <row r="482" spans="1:12" ht="14.4">
      <c r="A482" s="25"/>
      <c r="B482" s="16"/>
      <c r="C482" s="11"/>
      <c r="D482" s="6"/>
      <c r="E482" s="45"/>
      <c r="F482" s="46"/>
      <c r="G482" s="46"/>
      <c r="H482" s="46"/>
      <c r="I482" s="46"/>
      <c r="J482" s="46"/>
      <c r="K482" s="47"/>
      <c r="L482" s="46"/>
    </row>
    <row r="483" spans="1:12" ht="14.4">
      <c r="A483" s="25"/>
      <c r="B483" s="16"/>
      <c r="C483" s="11"/>
      <c r="D483" s="6"/>
      <c r="E483" s="45"/>
      <c r="F483" s="46"/>
      <c r="G483" s="46"/>
      <c r="H483" s="46"/>
      <c r="I483" s="46"/>
      <c r="J483" s="46"/>
      <c r="K483" s="47"/>
      <c r="L483" s="46"/>
    </row>
    <row r="484" spans="1:12" ht="14.4">
      <c r="A484" s="26"/>
      <c r="B484" s="18"/>
      <c r="C484" s="8"/>
      <c r="D484" s="20" t="s">
        <v>39</v>
      </c>
      <c r="E484" s="9"/>
      <c r="F484" s="21">
        <f>SUM(F478:F483)</f>
        <v>0</v>
      </c>
      <c r="G484" s="21">
        <f t="shared" ref="G484" si="323">SUM(G478:G483)</f>
        <v>0</v>
      </c>
      <c r="H484" s="21">
        <f t="shared" ref="H484" si="324">SUM(H478:H483)</f>
        <v>0</v>
      </c>
      <c r="I484" s="21">
        <f t="shared" ref="I484" si="325">SUM(I478:I483)</f>
        <v>0</v>
      </c>
      <c r="J484" s="21">
        <f t="shared" ref="J484" si="326">SUM(J478:J483)</f>
        <v>0</v>
      </c>
      <c r="K484" s="27"/>
      <c r="L484" s="21">
        <f ca="1">SUM(L478:L485)</f>
        <v>0</v>
      </c>
    </row>
    <row r="485" spans="1:12" ht="15.75" customHeight="1" thickBot="1">
      <c r="A485" s="31">
        <f>A446</f>
        <v>2</v>
      </c>
      <c r="B485" s="32">
        <f>B446</f>
        <v>6</v>
      </c>
      <c r="C485" s="170" t="s">
        <v>4</v>
      </c>
      <c r="D485" s="171"/>
      <c r="E485" s="33"/>
      <c r="F485" s="34">
        <f>F451+F455+F465+F470+F477+F484</f>
        <v>510</v>
      </c>
      <c r="G485" s="34">
        <f t="shared" ref="G485" si="327">G451+G455+G465+G470+G477+G484</f>
        <v>25.759999999999998</v>
      </c>
      <c r="H485" s="34">
        <f t="shared" ref="H485" si="328">H451+H455+H465+H470+H477+H484</f>
        <v>19.999999999999996</v>
      </c>
      <c r="I485" s="34">
        <f t="shared" ref="I485" si="329">I451+I455+I465+I470+I477+I484</f>
        <v>84.77</v>
      </c>
      <c r="J485" s="34">
        <f t="shared" ref="J485" si="330">J451+J455+J465+J470+J477+J484</f>
        <v>635.6</v>
      </c>
      <c r="K485" s="35"/>
      <c r="L485" s="34">
        <f t="shared" ref="L485" ca="1" si="331">L451+L455+L465+L470+L477+L484</f>
        <v>0</v>
      </c>
    </row>
    <row r="486" spans="1:12" ht="13.8" thickBot="1">
      <c r="A486" s="29"/>
      <c r="B486" s="30"/>
      <c r="C486" s="172" t="s">
        <v>5</v>
      </c>
      <c r="D486" s="172"/>
      <c r="E486" s="172"/>
      <c r="F486" s="40">
        <f>(F45+F85+F125+F165+F205+F245+F285+F325+F365+F405+F445+F485)/(IF(F45=0,0,1)+IF(F85=0,0,1)+IF(F125=0,0,1)+IF(F165=0,0,1)+IF(F205=0,0,1)+IF(F245=0,0,1)+IF(F285=0,0,1)+IF(F325=0,0,1)+IF(F365=0,0,1)+IF(F405=0,0,1)+IF(F445=0,0,1)+IF(F485=0,0,1))</f>
        <v>547.08333333333337</v>
      </c>
      <c r="G486" s="40">
        <f>(G45+G85+G125+G165+G205+G245+G285+G325+G365+G405+G445+G485)/(IF(G45=0,0,1)+IF(G85=0,0,1)+IF(G125=0,0,1)+IF(G165=0,0,1)+IF(G205=0,0,1)+IF(G245=0,0,1)+IF(G285=0,0,1)+IF(G325=0,0,1)+IF(G365=0,0,1)+IF(G405=0,0,1)+IF(G445=0,0,1)+IF(G485=0,0,1))</f>
        <v>22.14916666666667</v>
      </c>
      <c r="H486" s="40">
        <f>(H45+H85+H125+H165+H205+H245+H285+H325+H365+H405+H445+H485)/(IF(H45=0,0,1)+IF(H85=0,0,1)+IF(H125=0,0,1)+IF(H165=0,0,1)+IF(H205=0,0,1)+IF(H245=0,0,1)+IF(H285=0,0,1)+IF(H325=0,0,1)+IF(H365=0,0,1)+IF(H405=0,0,1)+IF(H445=0,0,1)+IF(H485=0,0,1))</f>
        <v>20.855833333333333</v>
      </c>
      <c r="I486" s="40">
        <f>(I45+I85+I125+I165+I205+I245+I285+I325+I365+I405+I445+I485)/(IF(I45=0,0,1)+IF(I85=0,0,1)+IF(I125=0,0,1)+IF(I165=0,0,1)+IF(I205=0,0,1)+IF(I245=0,0,1)+IF(I285=0,0,1)+IF(I325=0,0,1)+IF(I365=0,0,1)+IF(I405=0,0,1)+IF(I445=0,0,1)+IF(I485=0,0,1))</f>
        <v>81.297083333333319</v>
      </c>
      <c r="J486" s="40">
        <f>(J45+J85+J125+J165+J205+J245+J285+J325+J365+J405+J445+J485)/(IF(J45=0,0,1)+IF(J85=0,0,1)+IF(J125=0,0,1)+IF(J165=0,0,1)+IF(J205=0,0,1)+IF(J245=0,0,1)+IF(J285=0,0,1)+IF(J325=0,0,1)+IF(J365=0,0,1)+IF(J405=0,0,1)+IF(J445=0,0,1)+IF(J485=0,0,1))</f>
        <v>598.09666666666669</v>
      </c>
      <c r="K486" s="40"/>
      <c r="L486" s="40">
        <f ca="1">(L45+L85+L125+L165+L205+L245+L285+L325+L365+L405+L445+L485+#REF!)/(IF(L45=0,0,1)+IF(L85=0,0,1)+IF(L125=0,0,1)+IF(L165=0,0,1)+IF(L205=0,0,1)+IF(L245=0,0,1)+IF(L285=0,0,1)+IF(L325=0,0,1)+IF(L365=0,0,1)+IF(L405=0,0,1)+IF(L445=0,0,1)+IF(L485=0,0,1))</f>
        <v>0</v>
      </c>
    </row>
  </sheetData>
  <mergeCells count="16">
    <mergeCell ref="C1:E1"/>
    <mergeCell ref="H1:K1"/>
    <mergeCell ref="H2:K2"/>
    <mergeCell ref="C85:D85"/>
    <mergeCell ref="C486:E486"/>
    <mergeCell ref="C285:D285"/>
    <mergeCell ref="C325:D325"/>
    <mergeCell ref="C365:D365"/>
    <mergeCell ref="C405:D405"/>
    <mergeCell ref="C445:D445"/>
    <mergeCell ref="C485:D485"/>
    <mergeCell ref="C125:D125"/>
    <mergeCell ref="C165:D165"/>
    <mergeCell ref="C205:D205"/>
    <mergeCell ref="C245:D245"/>
    <mergeCell ref="C45:D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2026-02-24T11:40:02Z</dcterms:modified>
</cp:coreProperties>
</file>