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3256" windowHeight="13176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234" i="1" s="1"/>
  <c r="J13" i="1"/>
  <c r="J24" i="1" s="1"/>
  <c r="I13" i="1"/>
  <c r="I24" i="1" s="1"/>
  <c r="I234" i="1" s="1"/>
  <c r="H13" i="1"/>
  <c r="H24" i="1" s="1"/>
  <c r="G13" i="1"/>
  <c r="G24" i="1" s="1"/>
  <c r="G234" i="1" s="1"/>
  <c r="F13" i="1"/>
  <c r="F24" i="1" s="1"/>
  <c r="F234" i="1" s="1"/>
  <c r="J234" i="1" l="1"/>
  <c r="H234" i="1"/>
</calcChain>
</file>

<file path=xl/sharedStrings.xml><?xml version="1.0" encoding="utf-8"?>
<sst xmlns="http://schemas.openxmlformats.org/spreadsheetml/2006/main" count="288" uniqueCount="78">
  <si>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</si>
  <si>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</si>
  <si>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</si>
  <si>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</si>
  <si>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</si>
  <si>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</si>
  <si>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</si>
  <si>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</si>
  <si>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</si>
  <si>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</si>
  <si>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</si>
  <si>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</si>
  <si>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</si>
  <si>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</si>
  <si>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</si>
  <si>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</si>
  <si>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</si>
  <si>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</si>
  <si>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</si>
  <si>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</si>
  <si>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</si>
  <si>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</si>
  <si>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</si>
  <si>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</si>
  <si>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</si>
  <si>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</si>
  <si>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</si>
  <si>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</si>
  <si>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</si>
  <si>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</si>
  <si>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</si>
  <si>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</si>
  <si>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</si>
  <si>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</si>
  <si>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</si>
  <si>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</si>
  <si>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</si>
  <si>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</si>
  <si>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</si>
  <si>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</si>
  <si>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</si>
  <si>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</si>
  <si>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</si>
  <si>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</si>
  <si>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</si>
  <si>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</si>
  <si>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</si>
  <si>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</si>
  <si>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</si>
  <si>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</si>
  <si>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</si>
  <si>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</si>
  <si>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</si>
  <si>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</si>
  <si>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</si>
  <si>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</si>
  <si>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</si>
  <si>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</si>
  <si>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</si>
  <si>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</si>
  <si>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</si>
  <si>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</si>
  <si>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</si>
  <si>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</si>
  <si>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</si>
  <si>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</si>
  <si>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</si>
  <si>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</si>
  <si>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</si>
  <si>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</si>
  <si>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</si>
  <si>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</si>
  <si>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</si>
  <si>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</si>
  <si>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</si>
  <si>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Хайруллина З. И.</t>
  </si>
  <si>
    <t>МБОУ "Ново-Кырлайская СОШ имени Г.Тукая" Арского МР РТ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</si>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</sst>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M145" sqref="M145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0" t="s">
        <v>76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7.399999999999999">
      <c r="A2" s="4" t="s">
        <v>4</v>
      </c>
      <c r="C2" s="1"/>
      <c r="G2" s="1" t="s">
        <v>5</v>
      </c>
      <c r="H2" s="52" t="s">
        <v>75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2</v>
      </c>
      <c r="I3" s="8">
        <v>9</v>
      </c>
      <c r="J3" s="42">
        <v>2025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74.77</v>
      </c>
    </row>
    <row r="7" spans="1:12" ht="14.4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 t="s">
        <v>61</v>
      </c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493.05999999999995</v>
      </c>
      <c r="K13" s="46"/>
      <c r="L13" s="31">
        <f t="shared" ref="L13" si="1">SUM(L6:L12)</f>
        <v>74.77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493.05999999999995</v>
      </c>
      <c r="K24" s="38"/>
      <c r="L24" s="38">
        <f t="shared" ref="L24" si="5">L13+L23</f>
        <v>74.77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74.77</v>
      </c>
    </row>
    <row r="26" spans="1:12" ht="14.4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4.4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4.4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4.4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491.54999999999995</v>
      </c>
      <c r="K32" s="46"/>
      <c r="L32" s="31">
        <f t="shared" si="9"/>
        <v>74.77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491.54999999999995</v>
      </c>
      <c r="K43" s="38"/>
      <c r="L43" s="38">
        <f t="shared" si="17"/>
        <v>74.77</v>
      </c>
    </row>
    <row r="44" spans="1:12" ht="14.4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74.77</v>
      </c>
    </row>
    <row r="45" spans="1:12" ht="14.4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4.4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4.4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4.4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74.77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74.77</v>
      </c>
    </row>
    <row r="63" spans="1:12" ht="14.4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74.77</v>
      </c>
    </row>
    <row r="64" spans="1:12" ht="14.4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4.4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4.4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4.4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4.4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4.4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87.63000000000001</v>
      </c>
      <c r="J70" s="31">
        <f t="shared" ref="J70:L70" si="33">SUM(J63:J69)</f>
        <v>613.75</v>
      </c>
      <c r="K70" s="46"/>
      <c r="L70" s="31">
        <f t="shared" si="33"/>
        <v>74.77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87.63000000000001</v>
      </c>
      <c r="J81" s="38">
        <f t="shared" ref="J81:L81" si="41">J70+J80</f>
        <v>613.75</v>
      </c>
      <c r="K81" s="38"/>
      <c r="L81" s="38">
        <f t="shared" si="41"/>
        <v>74.77</v>
      </c>
    </row>
    <row r="82" spans="1:12" ht="14.4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74.77</v>
      </c>
    </row>
    <row r="83" spans="1:12" ht="14.4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4.4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4.4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4.4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74.77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7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7" ht="14.4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7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7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74.77</v>
      </c>
    </row>
    <row r="101" spans="1:17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354.94</v>
      </c>
      <c r="K101" s="44" t="s">
        <v>27</v>
      </c>
      <c r="L101" s="18">
        <v>74.77</v>
      </c>
    </row>
    <row r="102" spans="1:17" ht="14.4">
      <c r="A102" s="19"/>
      <c r="B102" s="20"/>
      <c r="C102" s="21"/>
      <c r="D102" s="25" t="s">
        <v>61</v>
      </c>
      <c r="E102" s="23" t="s">
        <v>73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7" ht="14.4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7" ht="14.4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  <c r="Q104" s="1" t="s">
        <v>77</v>
      </c>
    </row>
    <row r="105" spans="1:17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7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7" ht="14.4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7" ht="14.4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15.389999999999999</v>
      </c>
      <c r="I108" s="31">
        <f t="shared" si="54"/>
        <v>67.319999999999993</v>
      </c>
      <c r="J108" s="31">
        <f t="shared" si="54"/>
        <v>503.97999999999996</v>
      </c>
      <c r="K108" s="46"/>
      <c r="L108" s="31">
        <f t="shared" ref="L108" si="55">SUM(L101:L107)</f>
        <v>74.77</v>
      </c>
    </row>
    <row r="109" spans="1:17" ht="14.4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7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7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7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15.389999999999999</v>
      </c>
      <c r="I119" s="38">
        <f t="shared" si="58"/>
        <v>67.319999999999993</v>
      </c>
      <c r="J119" s="38">
        <f t="shared" si="58"/>
        <v>503.97999999999996</v>
      </c>
      <c r="K119" s="38"/>
      <c r="L119" s="38">
        <f t="shared" ref="L119" si="59">L108+L118</f>
        <v>74.77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59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74.77</v>
      </c>
    </row>
    <row r="121" spans="1:12" ht="14.4">
      <c r="A121" s="39"/>
      <c r="B121" s="20"/>
      <c r="C121" s="21"/>
      <c r="D121" s="22" t="s">
        <v>28</v>
      </c>
      <c r="E121" s="23" t="s">
        <v>60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4.4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4.4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60">SUM(G120:G126)</f>
        <v>20.139999999999997</v>
      </c>
      <c r="H127" s="31">
        <f t="shared" si="60"/>
        <v>18.779999999999998</v>
      </c>
      <c r="I127" s="31">
        <f t="shared" si="60"/>
        <v>79.589999999999989</v>
      </c>
      <c r="J127" s="31">
        <f t="shared" si="60"/>
        <v>558.75</v>
      </c>
      <c r="K127" s="46"/>
      <c r="L127" s="31">
        <f t="shared" ref="L127" si="61">SUM(L120:L126)</f>
        <v>74.77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6"/>
      <c r="L137" s="31">
        <f t="shared" ref="L137" si="63">SUM(L128:L136)</f>
        <v>0</v>
      </c>
    </row>
    <row r="138" spans="1:12" ht="14.4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4">G127+G137</f>
        <v>20.139999999999997</v>
      </c>
      <c r="H138" s="38">
        <f t="shared" ref="H138" si="65">H127+H137</f>
        <v>18.779999999999998</v>
      </c>
      <c r="I138" s="38">
        <f t="shared" ref="I138" si="66">I127+I137</f>
        <v>79.589999999999989</v>
      </c>
      <c r="J138" s="38">
        <f t="shared" ref="J138:L138" si="67">J127+J137</f>
        <v>558.75</v>
      </c>
      <c r="K138" s="38"/>
      <c r="L138" s="38">
        <f t="shared" si="67"/>
        <v>74.77</v>
      </c>
    </row>
    <row r="139" spans="1:12" ht="14.4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74.77</v>
      </c>
    </row>
    <row r="140" spans="1:12" ht="14.4">
      <c r="A140" s="19"/>
      <c r="B140" s="20"/>
      <c r="C140" s="21"/>
      <c r="D140" s="25" t="s">
        <v>61</v>
      </c>
      <c r="E140" s="23" t="s">
        <v>62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4.4">
      <c r="A141" s="19"/>
      <c r="B141" s="20"/>
      <c r="C141" s="21"/>
      <c r="D141" s="22" t="s">
        <v>28</v>
      </c>
      <c r="E141" s="23" t="s">
        <v>63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4.4">
      <c r="A143" s="19"/>
      <c r="B143" s="20"/>
      <c r="C143" s="21"/>
      <c r="D143" s="25" t="s">
        <v>64</v>
      </c>
      <c r="E143" s="23" t="s">
        <v>65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125</v>
      </c>
      <c r="K143" s="45">
        <v>229</v>
      </c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8">SUM(G139:G145)</f>
        <v>15.790000000000001</v>
      </c>
      <c r="H146" s="31">
        <f t="shared" si="68"/>
        <v>16.329999999999998</v>
      </c>
      <c r="I146" s="31">
        <f t="shared" si="68"/>
        <v>64.349999999999994</v>
      </c>
      <c r="J146" s="31">
        <f t="shared" si="68"/>
        <v>487.98</v>
      </c>
      <c r="K146" s="46"/>
      <c r="L146" s="31">
        <f t="shared" ref="L146" si="69">SUM(L139:L145)</f>
        <v>74.77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6"/>
      <c r="L156" s="31">
        <f t="shared" ref="L156" si="71">SUM(L147:L155)</f>
        <v>0</v>
      </c>
    </row>
    <row r="157" spans="1:12" ht="14.4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2">G146+G156</f>
        <v>15.790000000000001</v>
      </c>
      <c r="H157" s="38">
        <f t="shared" ref="H157" si="73">H146+H156</f>
        <v>16.329999999999998</v>
      </c>
      <c r="I157" s="38">
        <f t="shared" ref="I157" si="74">I146+I156</f>
        <v>64.349999999999994</v>
      </c>
      <c r="J157" s="38">
        <f t="shared" ref="J157:L157" si="75">J146+J156</f>
        <v>487.98</v>
      </c>
      <c r="K157" s="38"/>
      <c r="L157" s="38">
        <f t="shared" si="75"/>
        <v>74.77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66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74.77</v>
      </c>
    </row>
    <row r="159" spans="1:12" ht="14.4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4.4">
      <c r="A160" s="19"/>
      <c r="B160" s="20"/>
      <c r="C160" s="21"/>
      <c r="D160" s="22" t="s">
        <v>28</v>
      </c>
      <c r="E160" s="23" t="s">
        <v>67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4.4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4.4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6">SUM(G158:G164)</f>
        <v>19.639999999999997</v>
      </c>
      <c r="H165" s="31">
        <f t="shared" si="76"/>
        <v>20.409999999999997</v>
      </c>
      <c r="I165" s="31">
        <f t="shared" si="76"/>
        <v>79.78</v>
      </c>
      <c r="J165" s="31">
        <f t="shared" si="76"/>
        <v>593.7700000000001</v>
      </c>
      <c r="K165" s="46"/>
      <c r="L165" s="31">
        <f t="shared" ref="L165" si="77">SUM(L158:L164)</f>
        <v>74.77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6"/>
      <c r="L175" s="31">
        <f t="shared" ref="L175" si="79">SUM(L166:L174)</f>
        <v>0</v>
      </c>
    </row>
    <row r="176" spans="1:12" ht="14.4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80">G165+G175</f>
        <v>19.639999999999997</v>
      </c>
      <c r="H176" s="38">
        <f t="shared" ref="H176" si="81">H165+H175</f>
        <v>20.409999999999997</v>
      </c>
      <c r="I176" s="38">
        <f t="shared" ref="I176" si="82">I165+I175</f>
        <v>79.78</v>
      </c>
      <c r="J176" s="38">
        <f t="shared" ref="J176:L176" si="83">J165+J175</f>
        <v>593.7700000000001</v>
      </c>
      <c r="K176" s="38"/>
      <c r="L176" s="38">
        <f t="shared" si="83"/>
        <v>74.77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74.77</v>
      </c>
    </row>
    <row r="178" spans="1:12" ht="14.4">
      <c r="A178" s="19"/>
      <c r="B178" s="20"/>
      <c r="C178" s="21"/>
      <c r="D178" s="25" t="s">
        <v>61</v>
      </c>
      <c r="E178" s="23" t="s">
        <v>68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4.4">
      <c r="A179" s="19"/>
      <c r="B179" s="20"/>
      <c r="C179" s="21"/>
      <c r="D179" s="22" t="s">
        <v>28</v>
      </c>
      <c r="E179" s="23" t="s">
        <v>69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4.4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4.4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4">SUM(G177:G183)</f>
        <v>16.05</v>
      </c>
      <c r="H184" s="31">
        <f t="shared" si="84"/>
        <v>16.3</v>
      </c>
      <c r="I184" s="31">
        <f t="shared" si="84"/>
        <v>63.66</v>
      </c>
      <c r="J184" s="31">
        <f t="shared" si="84"/>
        <v>488.06999999999994</v>
      </c>
      <c r="K184" s="46"/>
      <c r="L184" s="31">
        <f t="shared" ref="L184" si="85">SUM(L177:L183)</f>
        <v>74.77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6"/>
      <c r="L194" s="31">
        <f t="shared" ref="L194" si="87">SUM(L185:L193)</f>
        <v>0</v>
      </c>
    </row>
    <row r="195" spans="1:12" ht="14.4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8">G184+G194</f>
        <v>16.05</v>
      </c>
      <c r="H195" s="38">
        <f t="shared" ref="H195" si="89">H184+H194</f>
        <v>16.3</v>
      </c>
      <c r="I195" s="38">
        <f t="shared" ref="I195" si="90">I184+I194</f>
        <v>63.66</v>
      </c>
      <c r="J195" s="38">
        <f t="shared" ref="J195:L195" si="91">J184+J194</f>
        <v>488.06999999999994</v>
      </c>
      <c r="K195" s="38"/>
      <c r="L195" s="38">
        <f t="shared" si="91"/>
        <v>74.77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70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74.77</v>
      </c>
    </row>
    <row r="197" spans="1:12" ht="14.4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4.4">
      <c r="A198" s="19"/>
      <c r="B198" s="20"/>
      <c r="C198" s="21"/>
      <c r="D198" s="22" t="s">
        <v>44</v>
      </c>
      <c r="E198" s="23" t="s">
        <v>71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4.4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4.4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2">SUM(G196:G202)</f>
        <v>16.080000000000002</v>
      </c>
      <c r="H203" s="31">
        <f t="shared" si="92"/>
        <v>16.369999999999997</v>
      </c>
      <c r="I203" s="31">
        <f t="shared" si="92"/>
        <v>63.870000000000005</v>
      </c>
      <c r="J203" s="31">
        <f t="shared" si="92"/>
        <v>481.30000000000007</v>
      </c>
      <c r="K203" s="46"/>
      <c r="L203" s="31">
        <f t="shared" ref="L203" si="93">SUM(L196:L202)</f>
        <v>74.77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6"/>
      <c r="L213" s="31">
        <f t="shared" ref="L213" si="95">SUM(L204:L212)</f>
        <v>0</v>
      </c>
    </row>
    <row r="214" spans="1:12" ht="14.4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6">G203+G213</f>
        <v>16.080000000000002</v>
      </c>
      <c r="H214" s="38">
        <f t="shared" si="96"/>
        <v>16.369999999999997</v>
      </c>
      <c r="I214" s="38">
        <f t="shared" si="96"/>
        <v>63.870000000000005</v>
      </c>
      <c r="J214" s="38">
        <f t="shared" si="96"/>
        <v>481.30000000000007</v>
      </c>
      <c r="K214" s="38"/>
      <c r="L214" s="38">
        <f t="shared" ref="L214" si="97">L203+L213</f>
        <v>74.77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72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74.77</v>
      </c>
    </row>
    <row r="216" spans="1:12" ht="14.4">
      <c r="A216" s="19"/>
      <c r="B216" s="20"/>
      <c r="C216" s="21"/>
      <c r="D216" s="25" t="s">
        <v>61</v>
      </c>
      <c r="E216" s="23" t="s">
        <v>73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4.4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4.4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4.4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8">SUM(G215:G221)</f>
        <v>19.740000000000002</v>
      </c>
      <c r="H222" s="31">
        <f t="shared" si="98"/>
        <v>19.170000000000002</v>
      </c>
      <c r="I222" s="31">
        <f t="shared" si="98"/>
        <v>82.09</v>
      </c>
      <c r="J222" s="31">
        <f t="shared" si="98"/>
        <v>582.15</v>
      </c>
      <c r="K222" s="46"/>
      <c r="L222" s="31">
        <f t="shared" ref="L222" si="99">SUM(L215:L221)</f>
        <v>74.77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6"/>
      <c r="L232" s="31">
        <f t="shared" ref="L232" si="101">SUM(L223:L231)</f>
        <v>0</v>
      </c>
    </row>
    <row r="233" spans="1:12" ht="14.4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2">G222+G232</f>
        <v>19.740000000000002</v>
      </c>
      <c r="H233" s="38">
        <f t="shared" si="102"/>
        <v>19.170000000000002</v>
      </c>
      <c r="I233" s="38">
        <f t="shared" si="102"/>
        <v>82.09</v>
      </c>
      <c r="J233" s="38">
        <f t="shared" si="102"/>
        <v>582.15</v>
      </c>
      <c r="K233" s="38"/>
      <c r="L233" s="38">
        <f t="shared" ref="L233" si="103">L222+L232</f>
        <v>74.77</v>
      </c>
    </row>
    <row r="234" spans="1:12" ht="13.95" customHeight="1">
      <c r="A234" s="47"/>
      <c r="B234" s="48"/>
      <c r="C234" s="55" t="s">
        <v>74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4"/>
        <v>17.830833333333334</v>
      </c>
      <c r="I234" s="49">
        <f t="shared" si="104"/>
        <v>74.13333333333334</v>
      </c>
      <c r="J234" s="49">
        <f t="shared" si="104"/>
        <v>538.73833333333334</v>
      </c>
      <c r="K234" s="49"/>
      <c r="L234" s="49">
        <f t="shared" si="104"/>
        <v>74.77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Гульзада</cp:lastModifiedBy>
  <dcterms:created xsi:type="dcterms:W3CDTF">2022-05-16T14:23:00Z</dcterms:created>
  <dcterms:modified xsi:type="dcterms:W3CDTF">2025-09-03T08:10:44Z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