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1\Desktop\ПИТАНИЕ 2025\"/>
    </mc:Choice>
  </mc:AlternateContent>
  <bookViews>
    <workbookView xWindow="0" yWindow="0" windowWidth="28800" windowHeight="12435"/>
  </bookViews>
  <sheets>
    <sheet name="Лист1" sheetId="1" r:id="rId1"/>
  </sheets>
  <calcPr calcId="152511" iterateDelta="1E-4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G24" i="1" l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J196" i="1" s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L196" i="1" l="1"/>
  <c r="I196" i="1"/>
  <c r="H196" i="1"/>
  <c r="G196" i="1"/>
  <c r="F196" i="1"/>
</calcChain>
</file>

<file path=xl/sharedStrings.xml><?xml version="1.0" encoding="utf-8"?>
<sst xmlns="http://schemas.openxmlformats.org/spreadsheetml/2006/main" count="275" uniqueCount="91">
  <si>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</si>
  <si>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</si>
  <si>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</si>
  <si>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</si>
  <si>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</si>
  <si>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</si>
  <si>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</si>
  <si>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</si>
  <si>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</si>
  <si>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</si>
  <si>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</si>
  <si>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</si>
  <si>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</si>
  <si>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</si>
  <si>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</si>
  <si>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</si>
  <si>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</si>
  <si>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</si>
  <si>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</si>
  <si>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</si>
  <si>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</si>
  <si>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</si>
  <si>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</si>
  <si>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</si>
  <si>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</si>
  <si>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</si>
  <si>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</si>
  <si>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</si>
  <si>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</si>
  <si>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</si>
  <si>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</si>
  <si>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</si>
  <si>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</si>
  <si>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</si>
  <si>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</si>
  <si>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</si>
  <si>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</si>
  <si>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</si>
  <si>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</si>
  <si>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</si>
  <si>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рагу из птицы</t>
  </si>
  <si>
    <t>яблоко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</si>
  <si>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</si>
  <si>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</si>
  <si>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</si>
  <si>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</si>
  <si>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</si>
  <si>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</si>
  <si>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</si>
  <si>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</si>
  <si>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</si>
  <si>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</si>
  <si>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</si>
  <si>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</si>
  <si>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ТТК №37-173/2017</t>
  </si>
  <si>
    <t>гуляш из говядины с пюре из гороха</t>
  </si>
  <si>
    <t>260/2017-199/2017</t>
  </si>
  <si>
    <t>Котлета Татарская с соусом томатным с кашей гречневой вязкой</t>
  </si>
  <si>
    <t>ТТК №26-338/2017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</si>
  <si>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</si>
  <si>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</si>
  <si>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</si>
  <si>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</si>
  <si>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напиток из сухофруктов полусладкий</t>
  </si>
  <si>
    <t>ТТК№3</t>
  </si>
  <si>
    <t>котлета Любимая с соусом томатным с кашей пшенной вязкой</t>
  </si>
  <si>
    <t>мякоть птицы тушеная в соусе с макаронами отварными</t>
  </si>
  <si>
    <t>290/2017-203/2017</t>
  </si>
  <si>
    <t>напиток из шиповника</t>
  </si>
  <si>
    <t>388/2017</t>
  </si>
  <si>
    <t>жаркое по-домашнему с мясом птицы</t>
  </si>
  <si>
    <t>кисель</t>
  </si>
  <si>
    <t>648/2004</t>
  </si>
  <si>
    <t>мандарин</t>
  </si>
  <si>
    <t>напиток из свежих яблок</t>
  </si>
  <si>
    <t>ТТК №342</t>
  </si>
  <si>
    <t>МБОУ СОШ №1 г. Агрыз РТ</t>
  </si>
  <si>
    <t>Азиятуллина Р.Н.</t>
  </si>
  <si>
    <t>салат Студенческий</t>
  </si>
  <si>
    <t>41/2021</t>
  </si>
  <si>
    <t>Биточки "Рябушка" (п/ф) с соусом томатным с картофельным пюре</t>
  </si>
  <si>
    <t>22/2017-312/2017</t>
  </si>
  <si>
    <t>салат из свежей капусты</t>
  </si>
  <si>
    <t>45/2017</t>
  </si>
  <si>
    <t>Фрикадельки Особые с соусом томатным с кашей гречневой вязкой</t>
  </si>
  <si>
    <t>Мандарины</t>
  </si>
  <si>
    <t>Салат "Школьный"</t>
  </si>
  <si>
    <t>Салат Здоровье</t>
  </si>
  <si>
    <t>ТТк №65</t>
  </si>
  <si>
    <t>Салат "Пестрый"</t>
  </si>
  <si>
    <t>ТТК №994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</si>
</sst>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20" sqref="J2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11</v>
      </c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57</v>
      </c>
      <c r="F6" s="40">
        <v>240</v>
      </c>
      <c r="G6" s="40">
        <v>13.821999999999999</v>
      </c>
      <c r="H6" s="40">
        <v>19.143999999999998</v>
      </c>
      <c r="I6" s="40">
        <v>39.43</v>
      </c>
      <c r="J6" s="40">
        <v>311.44</v>
      </c>
      <c r="K6" s="41" t="s">
        <v>58</v>
      </c>
      <c r="L6" s="40">
        <v>46.99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59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60</v>
      </c>
      <c r="L8" s="43">
        <v>8.0399999999999991</v>
      </c>
    </row>
    <row r="9" spans="1:12" ht="15" x14ac:dyDescent="0.25">
      <c r="A9" s="23"/>
      <c r="B9" s="15"/>
      <c r="C9" s="11"/>
      <c r="D9" s="7" t="s">
        <v>23</v>
      </c>
      <c r="E9" s="42" t="s">
        <v>45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46</v>
      </c>
      <c r="L9" s="43">
        <v>5.8</v>
      </c>
    </row>
    <row r="10" spans="1:12" ht="15" x14ac:dyDescent="0.2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44</v>
      </c>
      <c r="L10" s="43">
        <v>17</v>
      </c>
    </row>
    <row r="11" spans="1:12" ht="15" x14ac:dyDescent="0.25">
      <c r="A11" s="23"/>
      <c r="B11" s="15"/>
      <c r="C11" s="11"/>
      <c r="D11" s="51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590</v>
      </c>
      <c r="G13" s="19">
        <f t="shared" ref="G13:J13" si="0">SUM(G6:G12)</f>
        <v>19.021999999999998</v>
      </c>
      <c r="H13" s="19">
        <f t="shared" si="0"/>
        <v>21.334</v>
      </c>
      <c r="I13" s="19">
        <f t="shared" si="0"/>
        <v>86.44</v>
      </c>
      <c r="J13" s="19">
        <f t="shared" si="0"/>
        <v>554.44000000000005</v>
      </c>
      <c r="K13" s="25"/>
      <c r="L13" s="19">
        <f t="shared" ref="L13" si="1">SUM(L6:L12)</f>
        <v>77.83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590</v>
      </c>
      <c r="G24" s="32">
        <f t="shared" ref="G24:J24" si="4">G13+G23</f>
        <v>19.021999999999998</v>
      </c>
      <c r="H24" s="32">
        <f t="shared" si="4"/>
        <v>21.334</v>
      </c>
      <c r="I24" s="32">
        <f t="shared" si="4"/>
        <v>86.44</v>
      </c>
      <c r="J24" s="32">
        <f t="shared" si="4"/>
        <v>554.44000000000005</v>
      </c>
      <c r="K24" s="32"/>
      <c r="L24" s="32">
        <f t="shared" ref="L24" si="5">L13+L23</f>
        <v>77.83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40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47</v>
      </c>
      <c r="L25" s="40">
        <v>48.81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61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48</v>
      </c>
      <c r="L27" s="43">
        <v>4.1399999999999997</v>
      </c>
    </row>
    <row r="28" spans="1:12" ht="15" x14ac:dyDescent="0.25">
      <c r="A28" s="14"/>
      <c r="B28" s="15"/>
      <c r="C28" s="11"/>
      <c r="D28" s="7" t="s">
        <v>23</v>
      </c>
      <c r="E28" s="42" t="s">
        <v>45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46</v>
      </c>
      <c r="L28" s="43">
        <v>5.8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78</v>
      </c>
      <c r="F30" s="43">
        <v>60</v>
      </c>
      <c r="G30" s="43">
        <v>2.1</v>
      </c>
      <c r="H30" s="43">
        <v>6.3</v>
      </c>
      <c r="I30" s="43">
        <v>4.4000000000000004</v>
      </c>
      <c r="J30" s="43">
        <v>85</v>
      </c>
      <c r="K30" s="44" t="s">
        <v>79</v>
      </c>
      <c r="L30" s="43">
        <v>10.3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20.564</v>
      </c>
      <c r="H32" s="19">
        <f t="shared" ref="H32" si="7">SUM(H25:H31)</f>
        <v>20.332000000000001</v>
      </c>
      <c r="I32" s="19">
        <f t="shared" ref="I32" si="8">SUM(I25:I31)</f>
        <v>60.744999999999997</v>
      </c>
      <c r="J32" s="19">
        <f t="shared" ref="J32:L32" si="9">SUM(J25:J31)</f>
        <v>514.6</v>
      </c>
      <c r="K32" s="25"/>
      <c r="L32" s="19">
        <f t="shared" si="9"/>
        <v>69.05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527</v>
      </c>
      <c r="G43" s="32">
        <f t="shared" ref="G43" si="14">G32+G42</f>
        <v>20.564</v>
      </c>
      <c r="H43" s="32">
        <f t="shared" ref="H43" si="15">H32+H42</f>
        <v>20.332000000000001</v>
      </c>
      <c r="I43" s="32">
        <f t="shared" ref="I43" si="16">I32+I42</f>
        <v>60.744999999999997</v>
      </c>
      <c r="J43" s="32">
        <f t="shared" ref="J43:L43" si="17">J32+J42</f>
        <v>514.6</v>
      </c>
      <c r="K43" s="32"/>
      <c r="L43" s="32">
        <f t="shared" si="17"/>
        <v>69.05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66</v>
      </c>
      <c r="F44" s="40">
        <v>250</v>
      </c>
      <c r="G44" s="40">
        <v>15.75</v>
      </c>
      <c r="H44" s="40">
        <v>15.228</v>
      </c>
      <c r="I44" s="40">
        <v>40.130000000000003</v>
      </c>
      <c r="J44" s="40">
        <v>372.96</v>
      </c>
      <c r="K44" s="41" t="s">
        <v>67</v>
      </c>
      <c r="L44" s="40">
        <v>40.93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68</v>
      </c>
      <c r="F46" s="43">
        <v>200</v>
      </c>
      <c r="G46" s="43">
        <v>0.68</v>
      </c>
      <c r="H46" s="43">
        <v>0.3</v>
      </c>
      <c r="I46" s="43">
        <v>20.76</v>
      </c>
      <c r="J46" s="43">
        <v>88</v>
      </c>
      <c r="K46" s="44" t="s">
        <v>69</v>
      </c>
      <c r="L46" s="43">
        <v>6.4</v>
      </c>
    </row>
    <row r="47" spans="1:12" ht="15" x14ac:dyDescent="0.25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46</v>
      </c>
      <c r="L47" s="43">
        <v>5.8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1" t="s">
        <v>26</v>
      </c>
      <c r="E49" s="42" t="s">
        <v>86</v>
      </c>
      <c r="F49" s="43">
        <v>60</v>
      </c>
      <c r="G49" s="43">
        <v>1</v>
      </c>
      <c r="H49" s="43">
        <v>4.4000000000000004</v>
      </c>
      <c r="I49" s="43">
        <v>4.5</v>
      </c>
      <c r="J49" s="43">
        <v>65</v>
      </c>
      <c r="K49" s="44">
        <v>32.202100000000002</v>
      </c>
      <c r="L49" s="43">
        <v>11.97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20.71</v>
      </c>
      <c r="H51" s="19">
        <f t="shared" ref="H51" si="19">SUM(H44:H50)</f>
        <v>20.368000000000002</v>
      </c>
      <c r="I51" s="19">
        <f t="shared" ref="I51" si="20">SUM(I44:I50)</f>
        <v>89.15</v>
      </c>
      <c r="J51" s="19">
        <f t="shared" ref="J51:L51" si="21">SUM(J44:J50)</f>
        <v>640.96</v>
      </c>
      <c r="K51" s="25"/>
      <c r="L51" s="19">
        <f t="shared" si="21"/>
        <v>65.099999999999994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560</v>
      </c>
      <c r="G62" s="32">
        <f t="shared" ref="G62" si="26">G51+G61</f>
        <v>20.71</v>
      </c>
      <c r="H62" s="32">
        <f t="shared" ref="H62" si="27">H51+H61</f>
        <v>20.368000000000002</v>
      </c>
      <c r="I62" s="32">
        <f t="shared" ref="I62" si="28">I51+I61</f>
        <v>89.15</v>
      </c>
      <c r="J62" s="32">
        <f t="shared" ref="J62:L62" si="29">J51+J61</f>
        <v>640.96</v>
      </c>
      <c r="K62" s="32"/>
      <c r="L62" s="32">
        <f t="shared" si="29"/>
        <v>65.099999999999994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80</v>
      </c>
      <c r="F63" s="40">
        <v>240</v>
      </c>
      <c r="G63" s="40">
        <v>13.51</v>
      </c>
      <c r="H63" s="40">
        <v>20.59</v>
      </c>
      <c r="I63" s="40">
        <v>34.51</v>
      </c>
      <c r="J63" s="40">
        <v>374.5</v>
      </c>
      <c r="K63" s="41" t="s">
        <v>81</v>
      </c>
      <c r="L63" s="40">
        <v>42.93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42</v>
      </c>
      <c r="F65" s="43">
        <v>207</v>
      </c>
      <c r="G65" s="43">
        <v>0.2</v>
      </c>
      <c r="H65" s="43"/>
      <c r="I65" s="43">
        <v>13.7</v>
      </c>
      <c r="J65" s="43">
        <v>56</v>
      </c>
      <c r="K65" s="44" t="s">
        <v>43</v>
      </c>
      <c r="L65" s="43">
        <v>1.54</v>
      </c>
    </row>
    <row r="66" spans="1:12" ht="15" x14ac:dyDescent="0.25">
      <c r="A66" s="23"/>
      <c r="B66" s="15"/>
      <c r="C66" s="11"/>
      <c r="D66" s="7" t="s">
        <v>23</v>
      </c>
      <c r="E66" s="42" t="s">
        <v>45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46</v>
      </c>
      <c r="L66" s="43">
        <v>5.8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 t="s">
        <v>26</v>
      </c>
      <c r="E68" s="42" t="s">
        <v>82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83</v>
      </c>
      <c r="L68" s="43">
        <v>6.47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17.77</v>
      </c>
      <c r="H70" s="19">
        <f t="shared" ref="H70" si="31">SUM(H63:H69)</f>
        <v>22.970000000000002</v>
      </c>
      <c r="I70" s="19">
        <f t="shared" ref="I70" si="32">SUM(I63:I69)</f>
        <v>75.84</v>
      </c>
      <c r="J70" s="19">
        <f t="shared" ref="J70:L70" si="33">SUM(J63:J69)</f>
        <v>581.5</v>
      </c>
      <c r="K70" s="25"/>
      <c r="L70" s="19">
        <f t="shared" si="33"/>
        <v>56.739999999999995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557</v>
      </c>
      <c r="G81" s="32">
        <f t="shared" ref="G81" si="38">G70+G80</f>
        <v>17.77</v>
      </c>
      <c r="H81" s="32">
        <f t="shared" ref="H81" si="39">H70+H80</f>
        <v>22.970000000000002</v>
      </c>
      <c r="I81" s="32">
        <f t="shared" ref="I81" si="40">I70+I80</f>
        <v>75.84</v>
      </c>
      <c r="J81" s="32">
        <f t="shared" ref="J81:L81" si="41">J70+J80</f>
        <v>581.5</v>
      </c>
      <c r="K81" s="32"/>
      <c r="L81" s="32">
        <f t="shared" si="41"/>
        <v>56.739999999999995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49</v>
      </c>
      <c r="L82" s="40">
        <v>49.62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71</v>
      </c>
      <c r="F84" s="43">
        <v>200</v>
      </c>
      <c r="G84" s="43">
        <v>0.1</v>
      </c>
      <c r="H84" s="43">
        <v>0</v>
      </c>
      <c r="I84" s="43">
        <v>21.48</v>
      </c>
      <c r="J84" s="43">
        <v>86.3</v>
      </c>
      <c r="K84" s="44" t="s">
        <v>72</v>
      </c>
      <c r="L84" s="43">
        <v>5.86</v>
      </c>
    </row>
    <row r="85" spans="1:12" ht="15" x14ac:dyDescent="0.25">
      <c r="A85" s="23"/>
      <c r="B85" s="15"/>
      <c r="C85" s="11"/>
      <c r="D85" s="7" t="s">
        <v>23</v>
      </c>
      <c r="E85" s="42" t="s">
        <v>45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46</v>
      </c>
      <c r="L85" s="43">
        <v>5.8</v>
      </c>
    </row>
    <row r="86" spans="1:12" ht="15" x14ac:dyDescent="0.25">
      <c r="A86" s="23"/>
      <c r="B86" s="15"/>
      <c r="C86" s="11"/>
      <c r="D86" s="7" t="s">
        <v>24</v>
      </c>
      <c r="E86" s="42" t="s">
        <v>73</v>
      </c>
      <c r="F86" s="43">
        <v>70</v>
      </c>
      <c r="G86" s="43">
        <v>0.49</v>
      </c>
      <c r="H86" s="43">
        <v>0.13</v>
      </c>
      <c r="I86" s="43">
        <v>13.33</v>
      </c>
      <c r="J86" s="43">
        <v>56</v>
      </c>
      <c r="K86" s="44" t="s">
        <v>44</v>
      </c>
      <c r="L86" s="43">
        <v>17.5</v>
      </c>
    </row>
    <row r="87" spans="1:12" ht="15" x14ac:dyDescent="0.25">
      <c r="A87" s="23"/>
      <c r="B87" s="15"/>
      <c r="C87" s="11"/>
      <c r="D87" s="51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520</v>
      </c>
      <c r="G89" s="19">
        <f t="shared" ref="G89" si="42">SUM(G82:G88)</f>
        <v>22.39</v>
      </c>
      <c r="H89" s="19">
        <f t="shared" ref="H89" si="43">SUM(H82:H88)</f>
        <v>21.27</v>
      </c>
      <c r="I89" s="19">
        <f t="shared" ref="I89" si="44">SUM(I82:I88)</f>
        <v>77.52</v>
      </c>
      <c r="J89" s="19">
        <f t="shared" ref="J89:L89" si="45">SUM(J82:J88)</f>
        <v>594.44000000000005</v>
      </c>
      <c r="K89" s="25"/>
      <c r="L89" s="19">
        <f t="shared" si="45"/>
        <v>78.78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520</v>
      </c>
      <c r="G100" s="32">
        <f t="shared" ref="G100" si="50">G89+G99</f>
        <v>22.39</v>
      </c>
      <c r="H100" s="32">
        <f t="shared" ref="H100" si="51">H89+H99</f>
        <v>21.27</v>
      </c>
      <c r="I100" s="32">
        <f t="shared" ref="I100" si="52">I89+I99</f>
        <v>77.52</v>
      </c>
      <c r="J100" s="32">
        <f t="shared" ref="J100:L100" si="53">J89+J99</f>
        <v>594.44000000000005</v>
      </c>
      <c r="K100" s="32"/>
      <c r="L100" s="32">
        <f t="shared" si="53"/>
        <v>78.78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84</v>
      </c>
      <c r="F101" s="40">
        <v>250</v>
      </c>
      <c r="G101" s="40">
        <v>19.202000000000002</v>
      </c>
      <c r="H101" s="40">
        <v>28.064</v>
      </c>
      <c r="I101" s="40">
        <v>33.93</v>
      </c>
      <c r="J101" s="40">
        <v>431.21</v>
      </c>
      <c r="K101" s="41" t="s">
        <v>50</v>
      </c>
      <c r="L101" s="40">
        <v>43.39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42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43</v>
      </c>
      <c r="L103" s="43">
        <v>1.54</v>
      </c>
    </row>
    <row r="104" spans="1:12" ht="15" x14ac:dyDescent="0.25">
      <c r="A104" s="23"/>
      <c r="B104" s="15"/>
      <c r="C104" s="11"/>
      <c r="D104" s="7" t="s">
        <v>23</v>
      </c>
      <c r="E104" s="42" t="s">
        <v>45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46</v>
      </c>
      <c r="L104" s="43">
        <v>5.8</v>
      </c>
    </row>
    <row r="105" spans="1:12" ht="15" x14ac:dyDescent="0.25">
      <c r="A105" s="23"/>
      <c r="B105" s="15"/>
      <c r="C105" s="11"/>
      <c r="D105" s="7" t="s">
        <v>24</v>
      </c>
      <c r="E105" s="42" t="s">
        <v>41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44</v>
      </c>
      <c r="L105" s="43">
        <v>17</v>
      </c>
    </row>
    <row r="106" spans="1:12" ht="15" x14ac:dyDescent="0.25">
      <c r="A106" s="23"/>
      <c r="B106" s="15"/>
      <c r="C106" s="11"/>
      <c r="D106" s="51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607</v>
      </c>
      <c r="G108" s="19">
        <f t="shared" ref="G108:J108" si="54">SUM(G101:G107)</f>
        <v>23.082000000000001</v>
      </c>
      <c r="H108" s="19">
        <f t="shared" si="54"/>
        <v>28.904</v>
      </c>
      <c r="I108" s="19">
        <f t="shared" si="54"/>
        <v>78.739999999999995</v>
      </c>
      <c r="J108" s="19">
        <f t="shared" si="54"/>
        <v>649.21</v>
      </c>
      <c r="K108" s="25"/>
      <c r="L108" s="19">
        <f t="shared" ref="L108" si="55">SUM(L101:L107)</f>
        <v>67.72999999999999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3" t="s">
        <v>4</v>
      </c>
      <c r="D119" s="54"/>
      <c r="E119" s="31"/>
      <c r="F119" s="32">
        <f>F108+F118</f>
        <v>607</v>
      </c>
      <c r="G119" s="32">
        <f t="shared" ref="G119" si="58">G108+G118</f>
        <v>23.082000000000001</v>
      </c>
      <c r="H119" s="32">
        <f t="shared" ref="H119" si="59">H108+H118</f>
        <v>28.904</v>
      </c>
      <c r="I119" s="32">
        <f t="shared" ref="I119" si="60">I108+I118</f>
        <v>78.739999999999995</v>
      </c>
      <c r="J119" s="32">
        <f t="shared" ref="J119:L119" si="61">J108+J118</f>
        <v>649.21</v>
      </c>
      <c r="K119" s="32"/>
      <c r="L119" s="32">
        <f t="shared" si="61"/>
        <v>67.72999999999999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51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52</v>
      </c>
      <c r="L120" s="40">
        <v>43.12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61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48</v>
      </c>
      <c r="L122" s="43">
        <v>4.1399999999999997</v>
      </c>
    </row>
    <row r="123" spans="1:12" ht="15" x14ac:dyDescent="0.25">
      <c r="A123" s="14"/>
      <c r="B123" s="15"/>
      <c r="C123" s="11"/>
      <c r="D123" s="7" t="s">
        <v>23</v>
      </c>
      <c r="E123" s="42" t="s">
        <v>45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46</v>
      </c>
      <c r="L123" s="43">
        <v>5.8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1" t="s">
        <v>26</v>
      </c>
      <c r="E125" s="42" t="s">
        <v>87</v>
      </c>
      <c r="F125" s="43">
        <v>60</v>
      </c>
      <c r="G125" s="43">
        <v>5.34</v>
      </c>
      <c r="H125" s="43">
        <v>5.4</v>
      </c>
      <c r="I125" s="43">
        <v>10.8</v>
      </c>
      <c r="J125" s="43">
        <v>57</v>
      </c>
      <c r="K125" s="44" t="s">
        <v>88</v>
      </c>
      <c r="L125" s="43">
        <v>12.2</v>
      </c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527</v>
      </c>
      <c r="G127" s="19">
        <f t="shared" ref="G127:J127" si="62">SUM(G120:G126)</f>
        <v>22.013999999999999</v>
      </c>
      <c r="H127" s="19">
        <f t="shared" si="62"/>
        <v>18.262</v>
      </c>
      <c r="I127" s="19">
        <f t="shared" si="62"/>
        <v>72.084999999999994</v>
      </c>
      <c r="J127" s="19">
        <f t="shared" si="62"/>
        <v>488.28999999999996</v>
      </c>
      <c r="K127" s="25"/>
      <c r="L127" s="19">
        <f t="shared" ref="L127" si="63">SUM(L120:L126)</f>
        <v>65.259999999999991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3" t="s">
        <v>4</v>
      </c>
      <c r="D138" s="54"/>
      <c r="E138" s="31"/>
      <c r="F138" s="32">
        <f>F127+F137</f>
        <v>527</v>
      </c>
      <c r="G138" s="32">
        <f t="shared" ref="G138" si="66">G127+G137</f>
        <v>22.013999999999999</v>
      </c>
      <c r="H138" s="32">
        <f t="shared" ref="H138" si="67">H127+H137</f>
        <v>18.262</v>
      </c>
      <c r="I138" s="32">
        <f t="shared" ref="I138" si="68">I127+I137</f>
        <v>72.084999999999994</v>
      </c>
      <c r="J138" s="32">
        <f t="shared" ref="J138:L138" si="69">J127+J137</f>
        <v>488.28999999999996</v>
      </c>
      <c r="K138" s="32"/>
      <c r="L138" s="32">
        <f t="shared" si="69"/>
        <v>65.259999999999991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62</v>
      </c>
      <c r="F139" s="40">
        <v>240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53</v>
      </c>
      <c r="L139" s="40">
        <v>43.44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>
        <v>0.28999999999999998</v>
      </c>
      <c r="H141" s="43">
        <v>0.02</v>
      </c>
      <c r="I141" s="43">
        <v>27.8</v>
      </c>
      <c r="J141" s="43">
        <v>113</v>
      </c>
      <c r="K141" s="44" t="s">
        <v>64</v>
      </c>
      <c r="L141" s="43">
        <v>3.6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45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46</v>
      </c>
      <c r="L142" s="43">
        <v>5.8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1" t="s">
        <v>26</v>
      </c>
      <c r="E144" s="42" t="s">
        <v>82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44">
        <v>19</v>
      </c>
      <c r="L144" s="43">
        <v>8.25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18.440000000000001</v>
      </c>
      <c r="H146" s="19">
        <f t="shared" si="70"/>
        <v>14.919999999999998</v>
      </c>
      <c r="I146" s="19">
        <f t="shared" si="70"/>
        <v>85.750000000000014</v>
      </c>
      <c r="J146" s="19">
        <f t="shared" si="70"/>
        <v>558.6</v>
      </c>
      <c r="K146" s="25"/>
      <c r="L146" s="19">
        <f t="shared" ref="L146" si="71">SUM(L139:L145)</f>
        <v>61.089999999999996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3" t="s">
        <v>4</v>
      </c>
      <c r="D157" s="54"/>
      <c r="E157" s="31"/>
      <c r="F157" s="32">
        <f>F146+F156</f>
        <v>550</v>
      </c>
      <c r="G157" s="32">
        <f t="shared" ref="G157" si="74">G146+G156</f>
        <v>18.440000000000001</v>
      </c>
      <c r="H157" s="32">
        <f t="shared" ref="H157" si="75">H146+H156</f>
        <v>14.919999999999998</v>
      </c>
      <c r="I157" s="32">
        <f t="shared" ref="I157" si="76">I146+I156</f>
        <v>85.750000000000014</v>
      </c>
      <c r="J157" s="32">
        <f t="shared" ref="J157:L157" si="77">J146+J156</f>
        <v>558.6</v>
      </c>
      <c r="K157" s="32"/>
      <c r="L157" s="32">
        <f t="shared" si="77"/>
        <v>61.089999999999996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65</v>
      </c>
      <c r="F158" s="40">
        <v>240</v>
      </c>
      <c r="G158" s="40">
        <v>14.88</v>
      </c>
      <c r="H158" s="40">
        <v>13.97</v>
      </c>
      <c r="I158" s="40">
        <v>40.96</v>
      </c>
      <c r="J158" s="40">
        <v>346.27</v>
      </c>
      <c r="K158" s="41" t="s">
        <v>54</v>
      </c>
      <c r="L158" s="40">
        <v>31.21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42</v>
      </c>
      <c r="F160" s="43">
        <v>207</v>
      </c>
      <c r="G160" s="43">
        <v>0.2</v>
      </c>
      <c r="H160" s="43"/>
      <c r="I160" s="43">
        <v>13.7</v>
      </c>
      <c r="J160" s="43">
        <v>56</v>
      </c>
      <c r="K160" s="44" t="s">
        <v>43</v>
      </c>
      <c r="L160" s="43">
        <v>1.54</v>
      </c>
    </row>
    <row r="161" spans="1:12" ht="15" x14ac:dyDescent="0.25">
      <c r="A161" s="23"/>
      <c r="B161" s="15"/>
      <c r="C161" s="11"/>
      <c r="D161" s="7" t="s">
        <v>23</v>
      </c>
      <c r="E161" s="42" t="s">
        <v>45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46</v>
      </c>
      <c r="L161" s="43">
        <v>5.8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1" t="s">
        <v>26</v>
      </c>
      <c r="E163" s="42" t="s">
        <v>89</v>
      </c>
      <c r="F163" s="43">
        <v>60</v>
      </c>
      <c r="G163" s="43">
        <v>1.7</v>
      </c>
      <c r="H163" s="43">
        <v>3.67</v>
      </c>
      <c r="I163" s="43">
        <v>11.1</v>
      </c>
      <c r="J163" s="43">
        <v>84.2</v>
      </c>
      <c r="K163" s="44" t="s">
        <v>90</v>
      </c>
      <c r="L163" s="43">
        <v>12.33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557</v>
      </c>
      <c r="G165" s="19">
        <f t="shared" ref="G165:J165" si="78">SUM(G158:G164)</f>
        <v>20.059999999999999</v>
      </c>
      <c r="H165" s="19">
        <f t="shared" si="78"/>
        <v>18.079999999999998</v>
      </c>
      <c r="I165" s="19">
        <f t="shared" si="78"/>
        <v>89.52</v>
      </c>
      <c r="J165" s="19">
        <f t="shared" si="78"/>
        <v>601.47</v>
      </c>
      <c r="K165" s="25"/>
      <c r="L165" s="19">
        <f t="shared" ref="L165" si="79">SUM(L158:L164)</f>
        <v>50.879999999999995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3" t="s">
        <v>4</v>
      </c>
      <c r="D176" s="54"/>
      <c r="E176" s="31"/>
      <c r="F176" s="32">
        <f>F165+F175</f>
        <v>557</v>
      </c>
      <c r="G176" s="32">
        <f t="shared" ref="G176" si="82">G165+G175</f>
        <v>20.059999999999999</v>
      </c>
      <c r="H176" s="32">
        <f t="shared" ref="H176" si="83">H165+H175</f>
        <v>18.079999999999998</v>
      </c>
      <c r="I176" s="32">
        <f t="shared" ref="I176" si="84">I165+I175</f>
        <v>89.52</v>
      </c>
      <c r="J176" s="32">
        <f t="shared" ref="J176:L176" si="85">J165+J175</f>
        <v>601.47</v>
      </c>
      <c r="K176" s="32"/>
      <c r="L176" s="32">
        <f t="shared" si="85"/>
        <v>50.879999999999995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55</v>
      </c>
      <c r="F177" s="40">
        <v>250</v>
      </c>
      <c r="G177" s="40">
        <v>27.28</v>
      </c>
      <c r="H177" s="40">
        <v>15.88</v>
      </c>
      <c r="I177" s="40">
        <v>40.950000000000003</v>
      </c>
      <c r="J177" s="40">
        <v>389</v>
      </c>
      <c r="K177" s="41" t="s">
        <v>56</v>
      </c>
      <c r="L177" s="40">
        <v>70.56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74</v>
      </c>
      <c r="F179" s="43">
        <v>200</v>
      </c>
      <c r="G179" s="43">
        <v>0.2</v>
      </c>
      <c r="H179" s="43">
        <v>0.2</v>
      </c>
      <c r="I179" s="43">
        <v>18.399999999999999</v>
      </c>
      <c r="J179" s="43">
        <v>76.3</v>
      </c>
      <c r="K179" s="44" t="s">
        <v>75</v>
      </c>
      <c r="L179" s="43">
        <v>7.69</v>
      </c>
    </row>
    <row r="180" spans="1:12" ht="15" x14ac:dyDescent="0.25">
      <c r="A180" s="23"/>
      <c r="B180" s="15"/>
      <c r="C180" s="11"/>
      <c r="D180" s="7" t="s">
        <v>23</v>
      </c>
      <c r="E180" s="42" t="s">
        <v>45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46</v>
      </c>
      <c r="L180" s="43">
        <v>5.8</v>
      </c>
    </row>
    <row r="181" spans="1:12" ht="15" x14ac:dyDescent="0.25">
      <c r="A181" s="23"/>
      <c r="B181" s="15"/>
      <c r="C181" s="11"/>
      <c r="D181" s="7" t="s">
        <v>24</v>
      </c>
      <c r="E181" s="42" t="s">
        <v>85</v>
      </c>
      <c r="F181" s="43">
        <v>70</v>
      </c>
      <c r="G181" s="43">
        <v>0.49</v>
      </c>
      <c r="H181" s="43">
        <v>0.13</v>
      </c>
      <c r="I181" s="43">
        <v>13.33</v>
      </c>
      <c r="J181" s="43">
        <v>56</v>
      </c>
      <c r="K181" s="44" t="s">
        <v>44</v>
      </c>
      <c r="L181" s="43">
        <v>17.5</v>
      </c>
    </row>
    <row r="182" spans="1:12" ht="15" x14ac:dyDescent="0.25">
      <c r="A182" s="23"/>
      <c r="B182" s="15"/>
      <c r="C182" s="11"/>
      <c r="D182" s="51" t="s">
        <v>26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570</v>
      </c>
      <c r="G184" s="19">
        <f t="shared" ref="G184:J184" si="86">SUM(G177:G183)</f>
        <v>31.25</v>
      </c>
      <c r="H184" s="19">
        <f t="shared" si="86"/>
        <v>16.650000000000002</v>
      </c>
      <c r="I184" s="19">
        <f t="shared" si="86"/>
        <v>96.44</v>
      </c>
      <c r="J184" s="19">
        <f t="shared" si="86"/>
        <v>636.29999999999995</v>
      </c>
      <c r="K184" s="25"/>
      <c r="L184" s="19">
        <f t="shared" ref="L184" si="87">SUM(L177:L183)</f>
        <v>101.55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3" t="s">
        <v>4</v>
      </c>
      <c r="D195" s="54"/>
      <c r="E195" s="31"/>
      <c r="F195" s="32">
        <f>F184+F194</f>
        <v>570</v>
      </c>
      <c r="G195" s="32">
        <f t="shared" ref="G195" si="90">G184+G194</f>
        <v>31.25</v>
      </c>
      <c r="H195" s="32">
        <f t="shared" ref="H195" si="91">H184+H194</f>
        <v>16.650000000000002</v>
      </c>
      <c r="I195" s="32">
        <f t="shared" ref="I195" si="92">I184+I194</f>
        <v>96.44</v>
      </c>
      <c r="J195" s="32">
        <f t="shared" ref="J195:L195" si="93">J184+J194</f>
        <v>636.29999999999995</v>
      </c>
      <c r="K195" s="32"/>
      <c r="L195" s="32">
        <f t="shared" si="93"/>
        <v>101.55</v>
      </c>
    </row>
    <row r="196" spans="1:12" x14ac:dyDescent="0.2">
      <c r="A196" s="27"/>
      <c r="B196" s="28"/>
      <c r="C196" s="55" t="s">
        <v>5</v>
      </c>
      <c r="D196" s="55"/>
      <c r="E196" s="55"/>
      <c r="F196" s="34">
        <f>(F24+F43+F62+F81+F100+F119+F138+F157+F176+F195)/(IF(F24=0,0,1)+IF(F43=0,0,1)+IF(F62=0,0,1)+IF(F81=0,0,1)+IF(F100=0,0,1)+IF(F119=0,0,1)+IF(F138=0,0,1)+IF(F157=0,0,1)+IF(F176=0,0,1)+IF(F195=0,0,1))</f>
        <v>556.5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21.530200000000001</v>
      </c>
      <c r="H196" s="34">
        <f t="shared" si="94"/>
        <v>20.309000000000001</v>
      </c>
      <c r="I196" s="34">
        <f t="shared" si="94"/>
        <v>81.222999999999999</v>
      </c>
      <c r="J196" s="34">
        <f t="shared" si="94"/>
        <v>581.98099999999999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69.400999999999996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2025-11-05T06:00:58Z</dcterms:modified>
</cp:coreProperties>
</file>