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1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65" i="1" l="1"/>
  <c r="H165" i="1"/>
  <c r="I165" i="1"/>
  <c r="J165" i="1"/>
  <c r="F165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76" i="1"/>
  <c r="I176" i="1"/>
  <c r="B157" i="1"/>
  <c r="A157" i="1"/>
  <c r="L156" i="1"/>
  <c r="J156" i="1"/>
  <c r="I156" i="1"/>
  <c r="H156" i="1"/>
  <c r="G156" i="1"/>
  <c r="F156" i="1"/>
  <c r="B147" i="1"/>
  <c r="A147" i="1"/>
  <c r="L157" i="1"/>
  <c r="J157" i="1"/>
  <c r="I157" i="1"/>
  <c r="H157" i="1"/>
  <c r="G157" i="1"/>
  <c r="F157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3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I234" i="1"/>
  <c r="J234" i="1"/>
  <c r="L234" i="1"/>
  <c r="H234" i="1"/>
</calcChain>
</file>

<file path=xl/sharedStrings.xml><?xml version="1.0" encoding="utf-8"?>
<sst xmlns="http://schemas.openxmlformats.org/spreadsheetml/2006/main" count="328" uniqueCount="96">
  <si>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</si>
  <si>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</si>
  <si>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</si>
  <si>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</si>
  <si>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</si>
  <si>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</si>
  <si>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</si>
  <si>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</si>
  <si>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</si>
  <si>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</si>
  <si>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</si>
  <si>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</si>
  <si>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</si>
  <si>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</si>
  <si>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</si>
  <si>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</si>
  <si>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</si>
  <si>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</si>
  <si>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</si>
  <si>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</si>
  <si>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</si>
  <si>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</si>
  <si>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</si>
  <si>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</si>
  <si>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</si>
  <si>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</si>
  <si>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</si>
  <si>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</si>
  <si>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</si>
  <si>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</si>
  <si>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</si>
  <si>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</si>
  <si>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</si>
  <si>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</si>
  <si>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</si>
  <si>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</si>
  <si>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</si>
  <si>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</si>
  <si>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</si>
  <si>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</si>
  <si>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Сырники из творога с кашей молочной "Дружба" с маслом сливочным</t>
  </si>
  <si>
    <t>Плоды и ягоды свежие (яблоки)</t>
  </si>
  <si>
    <t>ТТК</t>
  </si>
  <si>
    <t>№376</t>
  </si>
  <si>
    <t>Макаронные изделия отварные с маслом сливочным</t>
  </si>
  <si>
    <t xml:space="preserve">Чай с сахаром, с лимоном </t>
  </si>
  <si>
    <t>Хлеб пшеничный</t>
  </si>
  <si>
    <t>Хлеб ржаной</t>
  </si>
  <si>
    <t>№203</t>
  </si>
  <si>
    <t>№377</t>
  </si>
  <si>
    <t>Кофейный напиток с молоком</t>
  </si>
  <si>
    <t>№379</t>
  </si>
  <si>
    <t>Компот из сухофруктов (75С)</t>
  </si>
  <si>
    <t>Свекла отварная дольками</t>
  </si>
  <si>
    <t>гор. блюдо</t>
  </si>
  <si>
    <t>Биточки рыбные с рисом отварным рассыпчатым с маслом сливочным</t>
  </si>
  <si>
    <t>№349</t>
  </si>
  <si>
    <t>Сыр порционно</t>
  </si>
  <si>
    <t>сыр</t>
  </si>
  <si>
    <t>Салат из отварной свеклы</t>
  </si>
  <si>
    <t>салат</t>
  </si>
  <si>
    <t>№265</t>
  </si>
  <si>
    <t>Птица запеченная</t>
  </si>
  <si>
    <t>Компот из свежих яблок (75С)</t>
  </si>
  <si>
    <t>№342</t>
  </si>
  <si>
    <t>№15</t>
  </si>
  <si>
    <t>№52</t>
  </si>
  <si>
    <t>№312</t>
  </si>
  <si>
    <t>Гилязова М.А.</t>
  </si>
  <si>
    <t>Котлета из мяса птицы с макаронными изделиями отварными, с маслом сливочным</t>
  </si>
  <si>
    <t>Салат из моркови с яблоками</t>
  </si>
  <si>
    <t>Гуляш из говядины</t>
  </si>
  <si>
    <t>№260</t>
  </si>
  <si>
    <t>Каша гречневая рассыпчатая</t>
  </si>
  <si>
    <t>№171</t>
  </si>
  <si>
    <t>Чай с сахаром, с лимоном</t>
  </si>
  <si>
    <t>Пюре картофельное с маслом сливочным</t>
  </si>
  <si>
    <t>Напиток из свежих фруктов(75С)</t>
  </si>
  <si>
    <t>Тефтели мясные в сметанно-томатном соусе</t>
  </si>
  <si>
    <t>№279,331</t>
  </si>
  <si>
    <t>Салат из свежей капусты с морковью</t>
  </si>
  <si>
    <t>№47</t>
  </si>
  <si>
    <t>Сырники из творога с кашей пшенной молочной с маслом сливочным</t>
  </si>
  <si>
    <t>Чай "Витаминный" с шиповником</t>
  </si>
  <si>
    <t>Овощи тушеные с мясом</t>
  </si>
  <si>
    <t>№143,241</t>
  </si>
  <si>
    <t>Компот из сухофруктов(75С)</t>
  </si>
  <si>
    <t>Плоды и ягоды свежие (апельсины)</t>
  </si>
  <si>
    <t>Плов из говядины с рисовой крупой</t>
  </si>
  <si>
    <t xml:space="preserve">Чай с сахаром </t>
  </si>
  <si>
    <t>Какао с молоком</t>
  </si>
  <si>
    <t>№382</t>
  </si>
  <si>
    <t xml:space="preserve">Хлеб пшеничный  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</si>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</sst>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4" borderId="0" xfId="0" applyFont="1" applyFill="1"/>
    <xf numFmtId="0" fontId="2" fillId="4" borderId="2" xfId="0" applyFont="1" applyFill="1" applyBorder="1" applyAlignment="1">
      <alignment horizontal="center"/>
    </xf>
    <xf numFmtId="0" fontId="0" fillId="5" borderId="2" xfId="0" applyFill="1" applyBorder="1" applyProtection="1">
      <protection locked="0"/>
    </xf>
    <xf numFmtId="0" fontId="11" fillId="4" borderId="2" xfId="0" applyFont="1" applyFill="1" applyBorder="1" applyAlignment="1">
      <alignment horizontal="left" vertical="center" wrapText="1"/>
    </xf>
    <xf numFmtId="49" fontId="11" fillId="4" borderId="2" xfId="0" applyNumberFormat="1" applyFont="1" applyFill="1" applyBorder="1" applyAlignment="1">
      <alignment horizontal="center" vertical="center"/>
    </xf>
    <xf numFmtId="2" fontId="11" fillId="4" borderId="2" xfId="0" applyNumberFormat="1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22" sqref="L22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9"/>
      <c r="D1" s="60"/>
      <c r="E1" s="60"/>
      <c r="F1" s="12" t="s">
        <v>16</v>
      </c>
      <c r="G1" s="2" t="s">
        <v>17</v>
      </c>
      <c r="H1" s="61" t="s">
        <v>39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68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40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 t="s">
        <v>42</v>
      </c>
      <c r="L6" s="40">
        <v>77.760000000000005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50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 t="s">
        <v>51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47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41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69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 t="s">
        <v>42</v>
      </c>
      <c r="L25" s="40">
        <v>77.760000000000005</v>
      </c>
    </row>
    <row r="26" spans="1:12" ht="15" x14ac:dyDescent="0.25">
      <c r="A26" s="14"/>
      <c r="B26" s="15"/>
      <c r="C26" s="11"/>
      <c r="D26" s="53" t="s">
        <v>21</v>
      </c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52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 t="s">
        <v>56</v>
      </c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3" t="s">
        <v>23</v>
      </c>
      <c r="E30" s="42" t="s">
        <v>47</v>
      </c>
      <c r="F30" s="43">
        <v>30</v>
      </c>
      <c r="G30" s="43">
        <v>1.9799999999999998</v>
      </c>
      <c r="H30" s="43">
        <v>0.36</v>
      </c>
      <c r="I30" s="43">
        <v>11.88</v>
      </c>
      <c r="J30" s="43">
        <v>59.4</v>
      </c>
      <c r="K30" s="44"/>
      <c r="L30" s="43"/>
    </row>
    <row r="31" spans="1:12" ht="15" x14ac:dyDescent="0.25">
      <c r="A31" s="14"/>
      <c r="B31" s="15"/>
      <c r="C31" s="11"/>
      <c r="D31" s="6" t="s">
        <v>60</v>
      </c>
      <c r="E31" s="42" t="s">
        <v>70</v>
      </c>
      <c r="F31" s="43">
        <v>60</v>
      </c>
      <c r="G31" s="43">
        <v>0.64</v>
      </c>
      <c r="H31" s="43">
        <v>3.01</v>
      </c>
      <c r="I31" s="43">
        <v>5.1100000000000003</v>
      </c>
      <c r="J31" s="43">
        <v>50.91</v>
      </c>
      <c r="K31" s="44" t="s">
        <v>42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71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 t="s">
        <v>72</v>
      </c>
      <c r="L44" s="40">
        <v>77.760000000000005</v>
      </c>
    </row>
    <row r="45" spans="1:12" ht="15" x14ac:dyDescent="0.25">
      <c r="A45" s="23"/>
      <c r="B45" s="15"/>
      <c r="C45" s="11"/>
      <c r="D45" s="53" t="s">
        <v>54</v>
      </c>
      <c r="E45" s="42" t="s">
        <v>73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 t="s">
        <v>74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75</v>
      </c>
      <c r="F46" s="43">
        <v>200</v>
      </c>
      <c r="G46" s="43">
        <v>0.11000000000000001</v>
      </c>
      <c r="H46" s="43">
        <v>0.02</v>
      </c>
      <c r="I46" s="43">
        <v>10.15</v>
      </c>
      <c r="J46" s="43">
        <v>41.32</v>
      </c>
      <c r="K46" s="44" t="s">
        <v>49</v>
      </c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3" t="s">
        <v>23</v>
      </c>
      <c r="E49" s="42" t="s">
        <v>47</v>
      </c>
      <c r="F49" s="43">
        <v>50</v>
      </c>
      <c r="G49" s="43">
        <v>3.3</v>
      </c>
      <c r="H49" s="43">
        <v>0.6</v>
      </c>
      <c r="I49" s="43">
        <v>19.8</v>
      </c>
      <c r="J49" s="43">
        <v>99</v>
      </c>
      <c r="K49" s="44"/>
      <c r="L49" s="43"/>
    </row>
    <row r="50" spans="1:12" ht="15" x14ac:dyDescent="0.25">
      <c r="A50" s="23"/>
      <c r="B50" s="15"/>
      <c r="C50" s="11"/>
      <c r="D50" s="6" t="s">
        <v>58</v>
      </c>
      <c r="E50" s="42" t="s">
        <v>57</v>
      </c>
      <c r="F50" s="43">
        <v>10</v>
      </c>
      <c r="G50" s="43">
        <v>2.63</v>
      </c>
      <c r="H50" s="43">
        <v>2.66</v>
      </c>
      <c r="I50" s="43">
        <v>0</v>
      </c>
      <c r="J50" s="43">
        <v>34.33</v>
      </c>
      <c r="K50" s="44" t="s">
        <v>65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62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 t="s">
        <v>42</v>
      </c>
      <c r="L63" s="40">
        <v>77.760000000000005</v>
      </c>
    </row>
    <row r="64" spans="1:12" ht="15" x14ac:dyDescent="0.25">
      <c r="A64" s="23"/>
      <c r="B64" s="15"/>
      <c r="C64" s="11"/>
      <c r="D64" s="6" t="s">
        <v>54</v>
      </c>
      <c r="E64" s="42" t="s">
        <v>76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 t="s">
        <v>67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77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 t="s">
        <v>42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46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 t="s">
        <v>60</v>
      </c>
      <c r="E68" s="42" t="s">
        <v>53</v>
      </c>
      <c r="F68" s="43">
        <v>60</v>
      </c>
      <c r="G68" s="43">
        <v>1.08</v>
      </c>
      <c r="H68" s="43">
        <v>0.06</v>
      </c>
      <c r="I68" s="43">
        <v>5.88</v>
      </c>
      <c r="J68" s="43">
        <v>28.8</v>
      </c>
      <c r="K68" s="44"/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47</v>
      </c>
      <c r="F69" s="43">
        <v>30</v>
      </c>
      <c r="G69" s="43">
        <v>1.98</v>
      </c>
      <c r="H69" s="43">
        <v>0.36</v>
      </c>
      <c r="I69" s="43">
        <v>11.88</v>
      </c>
      <c r="J69" s="43">
        <v>59.4</v>
      </c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19.180000000000003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573</v>
      </c>
      <c r="G81" s="32">
        <f t="shared" ref="G81" si="38">G70+G80</f>
        <v>19.180000000000003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78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 t="s">
        <v>79</v>
      </c>
      <c r="L82" s="40">
        <v>77.760000000000005</v>
      </c>
    </row>
    <row r="83" spans="1:12" ht="15" x14ac:dyDescent="0.25">
      <c r="A83" s="23"/>
      <c r="B83" s="15"/>
      <c r="C83" s="11"/>
      <c r="D83" s="5" t="s">
        <v>21</v>
      </c>
      <c r="E83" s="42" t="s">
        <v>44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 t="s">
        <v>48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52</v>
      </c>
      <c r="F84" s="43">
        <v>200</v>
      </c>
      <c r="G84" s="43">
        <v>0.66</v>
      </c>
      <c r="H84" s="43">
        <v>9.0000000000000011E-2</v>
      </c>
      <c r="I84" s="43">
        <v>22.03</v>
      </c>
      <c r="J84" s="43">
        <v>92.8</v>
      </c>
      <c r="K84" s="44" t="s">
        <v>56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46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3" t="s">
        <v>60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53" t="s">
        <v>58</v>
      </c>
      <c r="E88" s="42" t="s">
        <v>57</v>
      </c>
      <c r="F88" s="43">
        <v>15</v>
      </c>
      <c r="G88" s="43">
        <v>3.95</v>
      </c>
      <c r="H88" s="43">
        <v>3.99</v>
      </c>
      <c r="I88" s="43">
        <v>0</v>
      </c>
      <c r="J88" s="43">
        <v>51.5</v>
      </c>
      <c r="K88" s="44" t="s">
        <v>65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55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 t="s">
        <v>42</v>
      </c>
      <c r="L101" s="40">
        <v>77.760000000000005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45</v>
      </c>
      <c r="F103" s="43">
        <v>200</v>
      </c>
      <c r="G103" s="43">
        <v>0.11</v>
      </c>
      <c r="H103" s="43">
        <v>0.02</v>
      </c>
      <c r="I103" s="43">
        <v>10.149999999999999</v>
      </c>
      <c r="J103" s="43">
        <v>41.32</v>
      </c>
      <c r="K103" s="44" t="s">
        <v>49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47</v>
      </c>
      <c r="F104" s="43">
        <v>30</v>
      </c>
      <c r="G104" s="43">
        <v>1.9799999999999998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53" t="s">
        <v>60</v>
      </c>
      <c r="E106" s="42" t="s">
        <v>80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 t="s">
        <v>81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57" t="s">
        <v>4</v>
      </c>
      <c r="D119" s="58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42</v>
      </c>
      <c r="L120" s="40">
        <v>77.760000000000005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83</v>
      </c>
      <c r="F122" s="43">
        <v>200</v>
      </c>
      <c r="G122" s="43">
        <v>0.24</v>
      </c>
      <c r="H122" s="43">
        <v>9.0000000000000011E-2</v>
      </c>
      <c r="I122" s="43">
        <v>12.43</v>
      </c>
      <c r="J122" s="43">
        <v>54.2</v>
      </c>
      <c r="K122" s="44" t="s">
        <v>43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46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3" t="s">
        <v>23</v>
      </c>
      <c r="E125" s="42" t="s">
        <v>47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54"/>
      <c r="F126" s="55"/>
      <c r="G126" s="56"/>
      <c r="H126" s="56"/>
      <c r="I126" s="56"/>
      <c r="J126" s="56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v>503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7" t="s">
        <v>4</v>
      </c>
      <c r="D138" s="58"/>
      <c r="E138" s="31"/>
      <c r="F138" s="32">
        <f>F127+F137</f>
        <v>503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84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 t="s">
        <v>85</v>
      </c>
      <c r="L139" s="40">
        <v>77.760000000000005</v>
      </c>
    </row>
    <row r="140" spans="1:12" ht="15" x14ac:dyDescent="0.25">
      <c r="A140" s="23"/>
      <c r="B140" s="15"/>
      <c r="C140" s="11"/>
      <c r="D140" s="53" t="s">
        <v>54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86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 t="s">
        <v>56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47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87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 x14ac:dyDescent="0.25">
      <c r="A144" s="23"/>
      <c r="B144" s="15"/>
      <c r="C144" s="11"/>
      <c r="D144" s="53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53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v>405</v>
      </c>
      <c r="G146" s="19">
        <v>16.069800000000001</v>
      </c>
      <c r="H146" s="19">
        <v>15.136399999999998</v>
      </c>
      <c r="I146" s="19">
        <v>67.6494</v>
      </c>
      <c r="J146" s="19">
        <v>482.4</v>
      </c>
      <c r="K146" s="25"/>
      <c r="L146" s="19"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7" t="s">
        <v>4</v>
      </c>
      <c r="D157" s="58"/>
      <c r="E157" s="31"/>
      <c r="F157" s="32">
        <f>F146+F156</f>
        <v>405</v>
      </c>
      <c r="G157" s="32">
        <f t="shared" ref="G157" si="70">G146+G156</f>
        <v>16.069800000000001</v>
      </c>
      <c r="H157" s="32">
        <f t="shared" ref="H157" si="71">H146+H156</f>
        <v>15.136399999999998</v>
      </c>
      <c r="I157" s="32">
        <f t="shared" ref="I157" si="72">I146+I156</f>
        <v>67.6494</v>
      </c>
      <c r="J157" s="32">
        <f t="shared" ref="J157:L157" si="73">J146+J156</f>
        <v>482.4</v>
      </c>
      <c r="K157" s="32"/>
      <c r="L157" s="32">
        <f t="shared" si="73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 t="s">
        <v>61</v>
      </c>
      <c r="L158" s="40">
        <v>77.760000000000005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89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 t="s">
        <v>43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46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51" t="s">
        <v>41</v>
      </c>
      <c r="F162" s="52">
        <v>100</v>
      </c>
      <c r="G162" s="52">
        <v>0.4</v>
      </c>
      <c r="H162" s="52">
        <v>0.4</v>
      </c>
      <c r="I162" s="52">
        <v>9.8000000000000007</v>
      </c>
      <c r="J162" s="52">
        <v>47</v>
      </c>
      <c r="K162" s="44"/>
      <c r="L162" s="43"/>
    </row>
    <row r="163" spans="1:12" ht="15" x14ac:dyDescent="0.25">
      <c r="A163" s="23"/>
      <c r="B163" s="15"/>
      <c r="C163" s="11"/>
      <c r="D163" s="53" t="s">
        <v>23</v>
      </c>
      <c r="E163" s="42" t="s">
        <v>47</v>
      </c>
      <c r="F163" s="43">
        <v>20</v>
      </c>
      <c r="G163" s="43">
        <v>1.32</v>
      </c>
      <c r="H163" s="43">
        <v>0.24000000000000002</v>
      </c>
      <c r="I163" s="43">
        <v>7.9200000000000017</v>
      </c>
      <c r="J163" s="43">
        <v>39.600000000000009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4">SUM(G158:G164)</f>
        <v>19.639999999999997</v>
      </c>
      <c r="H165" s="19">
        <f t="shared" si="74"/>
        <v>20.409999999999997</v>
      </c>
      <c r="I165" s="19">
        <f t="shared" si="74"/>
        <v>79.78</v>
      </c>
      <c r="J165" s="19">
        <f t="shared" si="74"/>
        <v>593.7700000000001</v>
      </c>
      <c r="K165" s="25"/>
      <c r="L165" s="19"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7" t="s">
        <v>4</v>
      </c>
      <c r="D176" s="58"/>
      <c r="E176" s="31"/>
      <c r="F176" s="32">
        <f>F165+F175</f>
        <v>545</v>
      </c>
      <c r="G176" s="32">
        <f t="shared" ref="G176" si="77">G165+G175</f>
        <v>19.639999999999997</v>
      </c>
      <c r="H176" s="32">
        <f t="shared" ref="H176" si="78">H165+H175</f>
        <v>20.409999999999997</v>
      </c>
      <c r="I176" s="32">
        <f t="shared" ref="I176" si="79">I165+I175</f>
        <v>79.78</v>
      </c>
      <c r="J176" s="32">
        <f t="shared" ref="J176:L176" si="80">J165+J175</f>
        <v>593.7700000000001</v>
      </c>
      <c r="K176" s="32"/>
      <c r="L176" s="32">
        <f t="shared" si="80"/>
        <v>77.760000000000005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69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 t="s">
        <v>42</v>
      </c>
      <c r="L177" s="40">
        <v>77.760000000000005</v>
      </c>
    </row>
    <row r="178" spans="1:12" ht="15" x14ac:dyDescent="0.25">
      <c r="A178" s="23"/>
      <c r="B178" s="15"/>
      <c r="C178" s="11"/>
      <c r="D178" s="53" t="s">
        <v>54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90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 t="s">
        <v>91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92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3" t="s">
        <v>60</v>
      </c>
      <c r="E182" s="42" t="s">
        <v>93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 t="s">
        <v>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1">SUM(G177:G183)</f>
        <v>16.049999999999997</v>
      </c>
      <c r="H184" s="19">
        <f t="shared" si="81"/>
        <v>16.299999999999997</v>
      </c>
      <c r="I184" s="19">
        <f t="shared" si="81"/>
        <v>63.66</v>
      </c>
      <c r="J184" s="19">
        <f t="shared" si="81"/>
        <v>488.06999999999994</v>
      </c>
      <c r="K184" s="25"/>
      <c r="L184" s="19">
        <f t="shared" ref="L184" si="82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3">SUM(G185:G193)</f>
        <v>0</v>
      </c>
      <c r="H194" s="19">
        <f t="shared" si="83"/>
        <v>0</v>
      </c>
      <c r="I194" s="19">
        <f t="shared" si="83"/>
        <v>0</v>
      </c>
      <c r="J194" s="19">
        <f t="shared" si="83"/>
        <v>0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7" t="s">
        <v>4</v>
      </c>
      <c r="D195" s="58"/>
      <c r="E195" s="31"/>
      <c r="F195" s="32">
        <f>F184+F194</f>
        <v>520</v>
      </c>
      <c r="G195" s="32">
        <f t="shared" ref="G195" si="85">G184+G194</f>
        <v>16.049999999999997</v>
      </c>
      <c r="H195" s="32">
        <f t="shared" ref="H195" si="86">H184+H194</f>
        <v>16.299999999999997</v>
      </c>
      <c r="I195" s="32">
        <f t="shared" ref="I195" si="87">I184+I194</f>
        <v>63.66</v>
      </c>
      <c r="J195" s="32">
        <f t="shared" ref="J195:L195" si="88">J184+J194</f>
        <v>488.06999999999994</v>
      </c>
      <c r="K195" s="32"/>
      <c r="L195" s="32">
        <f t="shared" si="88"/>
        <v>77.760000000000005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94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 t="s">
        <v>42</v>
      </c>
      <c r="L196" s="40">
        <v>77.760000000000005</v>
      </c>
    </row>
    <row r="197" spans="1:12" ht="15" x14ac:dyDescent="0.25">
      <c r="A197" s="23"/>
      <c r="B197" s="15"/>
      <c r="C197" s="11"/>
      <c r="D197" s="53" t="s">
        <v>21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63</v>
      </c>
      <c r="F198" s="43">
        <v>200</v>
      </c>
      <c r="G198" s="43">
        <v>0.16000000000000003</v>
      </c>
      <c r="H198" s="43">
        <v>0.16000000000000003</v>
      </c>
      <c r="I198" s="43">
        <v>17.900000000000002</v>
      </c>
      <c r="J198" s="43">
        <v>74.600000000000009</v>
      </c>
      <c r="K198" s="44" t="s">
        <v>64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46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53" t="s">
        <v>23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 t="s">
        <v>60</v>
      </c>
      <c r="E202" s="42" t="s">
        <v>59</v>
      </c>
      <c r="F202" s="43">
        <v>60</v>
      </c>
      <c r="G202" s="43">
        <v>0.84</v>
      </c>
      <c r="H202" s="43">
        <v>3.61</v>
      </c>
      <c r="I202" s="43">
        <v>4.96</v>
      </c>
      <c r="J202" s="43">
        <v>55.68</v>
      </c>
      <c r="K202" s="44" t="s">
        <v>66</v>
      </c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89">SUM(G196:G202)</f>
        <v>15.52</v>
      </c>
      <c r="H203" s="19">
        <f t="shared" si="89"/>
        <v>16.5</v>
      </c>
      <c r="I203" s="19">
        <f t="shared" si="89"/>
        <v>69.11</v>
      </c>
      <c r="J203" s="19">
        <f t="shared" si="89"/>
        <v>491.33000000000004</v>
      </c>
      <c r="K203" s="25"/>
      <c r="L203" s="19">
        <f t="shared" ref="L203" si="90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1">SUM(G204:G212)</f>
        <v>0</v>
      </c>
      <c r="H213" s="19">
        <f t="shared" si="91"/>
        <v>0</v>
      </c>
      <c r="I213" s="19">
        <f t="shared" si="91"/>
        <v>0</v>
      </c>
      <c r="J213" s="19">
        <f t="shared" si="91"/>
        <v>0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7" t="s">
        <v>4</v>
      </c>
      <c r="D214" s="58"/>
      <c r="E214" s="31"/>
      <c r="F214" s="32">
        <f>F203+F213</f>
        <v>518</v>
      </c>
      <c r="G214" s="32">
        <f t="shared" ref="G214:J214" si="93">G203+G213</f>
        <v>15.52</v>
      </c>
      <c r="H214" s="32">
        <f t="shared" si="93"/>
        <v>16.5</v>
      </c>
      <c r="I214" s="32">
        <f t="shared" si="93"/>
        <v>69.11</v>
      </c>
      <c r="J214" s="32">
        <f t="shared" si="93"/>
        <v>491.33000000000004</v>
      </c>
      <c r="K214" s="32"/>
      <c r="L214" s="32">
        <f t="shared" ref="L214" si="94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95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42</v>
      </c>
      <c r="L215" s="40">
        <v>77.760000000000005</v>
      </c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45</v>
      </c>
      <c r="F217" s="43">
        <v>200</v>
      </c>
      <c r="G217" s="43">
        <v>0.11</v>
      </c>
      <c r="H217" s="43">
        <v>0.02</v>
      </c>
      <c r="I217" s="43">
        <v>10.149999999999999</v>
      </c>
      <c r="J217" s="43">
        <v>41.32</v>
      </c>
      <c r="K217" s="44" t="s">
        <v>49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46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53" t="s">
        <v>23</v>
      </c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 t="s">
        <v>60</v>
      </c>
      <c r="E221" s="42" t="s">
        <v>80</v>
      </c>
      <c r="F221" s="43">
        <v>80</v>
      </c>
      <c r="G221" s="43">
        <v>1.05</v>
      </c>
      <c r="H221" s="43">
        <v>2.6</v>
      </c>
      <c r="I221" s="43">
        <v>5.17</v>
      </c>
      <c r="J221" s="43">
        <v>48.32</v>
      </c>
      <c r="K221" s="44" t="s">
        <v>81</v>
      </c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5">SUM(G215:G221)</f>
        <v>19.739999999999998</v>
      </c>
      <c r="H222" s="19">
        <f t="shared" si="95"/>
        <v>19.170000000000002</v>
      </c>
      <c r="I222" s="19">
        <f t="shared" si="95"/>
        <v>82.09</v>
      </c>
      <c r="J222" s="19">
        <f t="shared" si="95"/>
        <v>582.15</v>
      </c>
      <c r="K222" s="25"/>
      <c r="L222" s="19">
        <f t="shared" ref="L222" si="96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7" t="s">
        <v>4</v>
      </c>
      <c r="D233" s="58"/>
      <c r="E233" s="31"/>
      <c r="F233" s="32">
        <f>F222+F232</f>
        <v>553</v>
      </c>
      <c r="G233" s="32">
        <f t="shared" ref="G233:J233" si="99">G222+G232</f>
        <v>19.739999999999998</v>
      </c>
      <c r="H233" s="32">
        <f t="shared" si="99"/>
        <v>19.170000000000002</v>
      </c>
      <c r="I233" s="32">
        <f t="shared" si="99"/>
        <v>82.09</v>
      </c>
      <c r="J233" s="32">
        <f t="shared" si="99"/>
        <v>582.15</v>
      </c>
      <c r="K233" s="32"/>
      <c r="L233" s="32">
        <f t="shared" ref="L233" si="100">L222+L232</f>
        <v>77.760000000000005</v>
      </c>
    </row>
    <row r="234" spans="1:12" ht="13.9" customHeight="1" thickBot="1" x14ac:dyDescent="0.25">
      <c r="A234" s="27"/>
      <c r="B234" s="28"/>
      <c r="C234" s="62" t="s">
        <v>5</v>
      </c>
      <c r="D234" s="63"/>
      <c r="E234" s="6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522.91666666666663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17.806650000000001</v>
      </c>
      <c r="H234" s="34">
        <f t="shared" si="101"/>
        <v>17.732200000000002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74.764949999999999</v>
      </c>
      <c r="J234" s="34">
        <f t="shared" si="101"/>
        <v>534.90583333333336</v>
      </c>
      <c r="K234" s="34"/>
      <c r="L234" s="34">
        <f t="shared" si="101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2025-12-22T06:39:32Z</dcterms:modified>
</cp:coreProperties>
</file>