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51" i="1"/>
  <c r="I51"/>
  <c r="H51"/>
  <c r="G51"/>
  <c r="J184"/>
  <c r="I184"/>
  <c r="H184"/>
  <c r="G184"/>
  <c r="J70"/>
  <c r="I70"/>
  <c r="H70"/>
  <c r="G70"/>
  <c r="F222"/>
  <c r="F203"/>
  <c r="G203"/>
  <c r="J203" l="1"/>
  <c r="H127"/>
  <c r="G127"/>
  <c r="F184"/>
  <c r="J89" l="1"/>
  <c r="J32" l="1"/>
  <c r="I32"/>
  <c r="H32"/>
  <c r="J13"/>
  <c r="I13"/>
  <c r="H13"/>
  <c r="G13"/>
  <c r="F13"/>
  <c r="F127"/>
  <c r="J127" l="1"/>
  <c r="I127"/>
  <c r="J108"/>
  <c r="I108"/>
  <c r="H108"/>
  <c r="G108"/>
  <c r="F108"/>
  <c r="G32"/>
  <c r="J222" l="1"/>
  <c r="H222"/>
  <c r="G194"/>
  <c r="G195" s="1"/>
  <c r="I222"/>
  <c r="G222"/>
  <c r="I203"/>
  <c r="H203"/>
  <c r="J165"/>
  <c r="I165"/>
  <c r="H165"/>
  <c r="G165"/>
  <c r="F165"/>
  <c r="J146"/>
  <c r="I146"/>
  <c r="H146"/>
  <c r="G146"/>
  <c r="F146"/>
  <c r="I89"/>
  <c r="H89"/>
  <c r="G89"/>
  <c r="F89"/>
  <c r="F70"/>
  <c r="F51"/>
  <c r="F32"/>
  <c r="L232" l="1"/>
  <c r="L233" s="1"/>
  <c r="L234" s="1"/>
  <c r="L213"/>
  <c r="L214" s="1"/>
  <c r="L194"/>
  <c r="L195" s="1"/>
  <c r="L175"/>
  <c r="L176" s="1"/>
  <c r="L156"/>
  <c r="L157" s="1"/>
  <c r="L137"/>
  <c r="L138" s="1"/>
  <c r="L118"/>
  <c r="L119" s="1"/>
  <c r="L99"/>
  <c r="L100" s="1"/>
  <c r="L80"/>
  <c r="L81" s="1"/>
  <c r="L61"/>
  <c r="L62" s="1"/>
  <c r="L42"/>
  <c r="L43" s="1"/>
  <c r="L23"/>
  <c r="L24" s="1"/>
  <c r="J232"/>
  <c r="J233" s="1"/>
  <c r="J213"/>
  <c r="J214"/>
  <c r="J194"/>
  <c r="J195" s="1"/>
  <c r="J175"/>
  <c r="J176" s="1"/>
  <c r="J156"/>
  <c r="J137"/>
  <c r="J138" s="1"/>
  <c r="J118"/>
  <c r="J119" s="1"/>
  <c r="J99"/>
  <c r="J100" s="1"/>
  <c r="J80"/>
  <c r="J61"/>
  <c r="J62" s="1"/>
  <c r="J42"/>
  <c r="J43" s="1"/>
  <c r="J23"/>
  <c r="J24" s="1"/>
  <c r="I232"/>
  <c r="I233" s="1"/>
  <c r="I213"/>
  <c r="I194"/>
  <c r="I195" s="1"/>
  <c r="I175"/>
  <c r="I176" s="1"/>
  <c r="I156"/>
  <c r="I157" s="1"/>
  <c r="I137"/>
  <c r="I138" s="1"/>
  <c r="I118"/>
  <c r="I119" s="1"/>
  <c r="I99"/>
  <c r="I100" s="1"/>
  <c r="I80"/>
  <c r="I81" s="1"/>
  <c r="I61"/>
  <c r="I62"/>
  <c r="I42"/>
  <c r="I23"/>
  <c r="I24" s="1"/>
  <c r="H232"/>
  <c r="H233" s="1"/>
  <c r="H213"/>
  <c r="H194"/>
  <c r="H195" s="1"/>
  <c r="H175"/>
  <c r="H156"/>
  <c r="H137"/>
  <c r="H118"/>
  <c r="H119" s="1"/>
  <c r="H99"/>
  <c r="H80"/>
  <c r="H61"/>
  <c r="H42"/>
  <c r="H43" s="1"/>
  <c r="H23"/>
  <c r="G232"/>
  <c r="G233"/>
  <c r="G213"/>
  <c r="G175"/>
  <c r="G156"/>
  <c r="G137"/>
  <c r="G118"/>
  <c r="G119" s="1"/>
  <c r="G99"/>
  <c r="G80"/>
  <c r="G61"/>
  <c r="G62" s="1"/>
  <c r="G42"/>
  <c r="G43" s="1"/>
  <c r="G23"/>
  <c r="I214" l="1"/>
  <c r="J81"/>
  <c r="J157"/>
  <c r="G214"/>
  <c r="H157"/>
  <c r="I43"/>
  <c r="G100"/>
  <c r="G24"/>
  <c r="H62"/>
  <c r="G138"/>
  <c r="H81"/>
  <c r="G81"/>
  <c r="G176"/>
  <c r="H214"/>
  <c r="G157"/>
  <c r="H24"/>
  <c r="H100"/>
  <c r="H176"/>
  <c r="H138"/>
  <c r="I234" l="1"/>
  <c r="J234"/>
  <c r="H234"/>
  <c r="G234"/>
  <c r="B119"/>
  <c r="A119"/>
  <c r="F118"/>
  <c r="A109"/>
  <c r="B233"/>
  <c r="A233"/>
  <c r="F232"/>
  <c r="A223"/>
  <c r="F119" l="1"/>
  <c r="F233"/>
  <c r="B214"/>
  <c r="A214"/>
  <c r="F213"/>
  <c r="F214" s="1"/>
  <c r="B204"/>
  <c r="A204"/>
  <c r="B195"/>
  <c r="A195"/>
  <c r="F194"/>
  <c r="F195" s="1"/>
  <c r="B185"/>
  <c r="A185"/>
  <c r="B176"/>
  <c r="A176"/>
  <c r="F175"/>
  <c r="B166"/>
  <c r="A166"/>
  <c r="B157"/>
  <c r="A157"/>
  <c r="F156"/>
  <c r="B147"/>
  <c r="A147"/>
  <c r="B138"/>
  <c r="A138"/>
  <c r="F137"/>
  <c r="B128"/>
  <c r="A128"/>
  <c r="B100"/>
  <c r="A100"/>
  <c r="F99"/>
  <c r="B90"/>
  <c r="A90"/>
  <c r="B81"/>
  <c r="A81"/>
  <c r="F80"/>
  <c r="B71"/>
  <c r="A71"/>
  <c r="B62"/>
  <c r="A62"/>
  <c r="F61"/>
  <c r="B52"/>
  <c r="A52"/>
  <c r="B43"/>
  <c r="A43"/>
  <c r="F42"/>
  <c r="B33"/>
  <c r="A33"/>
  <c r="B24"/>
  <c r="A24"/>
  <c r="F23"/>
  <c r="B14"/>
  <c r="A14"/>
  <c r="F43" l="1"/>
  <c r="F138"/>
  <c r="F62"/>
  <c r="F24"/>
  <c r="F100"/>
  <c r="F81"/>
  <c r="F176"/>
  <c r="F157"/>
  <c r="F234" l="1"/>
</calcChain>
</file>

<file path=xl/sharedStrings.xml><?xml version="1.0" encoding="utf-8"?>
<sst xmlns="http://schemas.openxmlformats.org/spreadsheetml/2006/main" count="349" uniqueCount="110">
  <si>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</si>
  <si>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</si>
  <si>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</si>
  <si>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</si>
  <si>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</si>
  <si>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</si>
  <si>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</si>
  <si>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</si>
  <si>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</si>
  <si>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</si>
  <si>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</si>
  <si>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</si>
  <si>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</si>
  <si>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</si>
  <si>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</si>
  <si>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</si>
  <si>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</si>
  <si>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</si>
  <si>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</si>
  <si>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</si>
  <si>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</si>
  <si>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</si>
  <si>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</si>
  <si>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</si>
  <si>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</si>
  <si>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</si>
  <si>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</si>
  <si>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</si>
  <si>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</si>
  <si>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</si>
  <si>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</si>
  <si>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</si>
  <si>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</si>
  <si>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</si>
  <si>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</si>
  <si>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</si>
  <si>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</si>
  <si>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</si>
  <si>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</si>
  <si>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</si>
  <si>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</si>
  <si>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</si>
  <si>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</si>
  <si>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</si>
  <si>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</si>
  <si>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</si>
  <si>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</si>
  <si>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</si>
  <si>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</si>
  <si>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</si>
  <si>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</si>
  <si>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</si>
  <si>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</si>
  <si>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</si>
  <si>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</si>
  <si>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</si>
  <si>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</si>
  <si>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</si>
  <si>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</si>
  <si>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</si>
  <si>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</si>
  <si>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</si>
  <si>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</si>
  <si>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</si>
  <si>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</si>
  <si>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</si>
  <si>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</si>
  <si>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</si>
  <si>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</si>
  <si>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</si>
  <si>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</si>
  <si>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</si>
  <si>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</si>
  <si>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</si>
  <si>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</si>
  <si>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</si>
  <si>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</si>
  <si>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</si>
  <si>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</si>
  <si>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</si>
  <si>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</si>
  <si>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</si>
  <si>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</si>
  <si>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</si>
  <si>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</si>
  <si>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</si>
  <si>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</si>
  <si>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</si>
  <si>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</si>
  <si>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</si>
  <si>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</si>
  <si>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</si>
  <si>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</si>
  <si>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</si>
  <si>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</si>
  <si>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</si>
  <si>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</si>
  <si>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</si>
  <si>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</si>
  <si>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</si>
  <si>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</si>
  <si>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</si>
  <si>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</si>
  <si>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</si>
  <si>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</si>
  <si>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</si>
  <si>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</si>
  <si>
    <t>МБОУ "ШКОЛА № 167"</t>
  </si>
  <si>
    <t>Гиниятуллин Р.М.</t>
  </si>
  <si>
    <t>Генеральный директор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</si>
</sst>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4"/>
  <sheetViews>
    <sheetView tabSelected="1" view="pageBreakPreview" zoomScale="76" zoomScaleNormal="142" zoomScaleSheetLayoutView="76" workbookViewId="0">
      <selection activeCell="V18" sqref="V18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>
      <c r="A1" s="3" t="s">
        <v>5</v>
      </c>
      <c r="B1" s="4"/>
      <c r="C1" s="123" t="s">
        <v>107</v>
      </c>
      <c r="D1" s="124"/>
      <c r="E1" s="124"/>
      <c r="F1" s="5" t="s">
        <v>14</v>
      </c>
      <c r="G1" s="4" t="s">
        <v>15</v>
      </c>
      <c r="H1" s="125" t="s">
        <v>109</v>
      </c>
      <c r="I1" s="125"/>
      <c r="J1" s="125"/>
      <c r="K1" s="125"/>
    </row>
    <row r="2" spans="1:12" ht="17.399999999999999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108</v>
      </c>
      <c r="I2" s="126"/>
      <c r="J2" s="126"/>
      <c r="K2" s="126"/>
    </row>
    <row r="3" spans="1:12" ht="17.25" customHeight="1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</v>
      </c>
      <c r="I3" s="119" t="s">
        <v>106</v>
      </c>
      <c r="J3" s="51">
        <v>2026</v>
      </c>
      <c r="K3" s="3"/>
    </row>
    <row r="4" spans="1:12" ht="13.8" thickBot="1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>
      <c r="A6" s="9">
        <v>1</v>
      </c>
      <c r="B6" s="10">
        <v>1</v>
      </c>
      <c r="C6" s="11" t="s">
        <v>18</v>
      </c>
      <c r="D6" s="48" t="s">
        <v>19</v>
      </c>
      <c r="E6" s="69" t="s">
        <v>65</v>
      </c>
      <c r="F6" s="88">
        <v>90</v>
      </c>
      <c r="G6" s="89">
        <v>10.493</v>
      </c>
      <c r="H6" s="89">
        <v>9.73</v>
      </c>
      <c r="I6" s="89">
        <v>6.7709999999999999</v>
      </c>
      <c r="J6" s="88">
        <v>157</v>
      </c>
      <c r="K6" s="70" t="s">
        <v>66</v>
      </c>
      <c r="L6" s="71"/>
    </row>
    <row r="7" spans="1:12" ht="13.8">
      <c r="A7" s="15"/>
      <c r="B7" s="16"/>
      <c r="C7" s="17"/>
      <c r="D7" s="20" t="s">
        <v>19</v>
      </c>
      <c r="E7" s="43" t="s">
        <v>79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80</v>
      </c>
      <c r="L7" s="62"/>
    </row>
    <row r="8" spans="1:12" ht="27.6">
      <c r="A8" s="15"/>
      <c r="B8" s="16"/>
      <c r="C8" s="17"/>
      <c r="D8" s="20" t="s">
        <v>20</v>
      </c>
      <c r="E8" s="43" t="s">
        <v>93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94</v>
      </c>
      <c r="L8" s="62"/>
    </row>
    <row r="9" spans="1:12" ht="13.8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>
      <c r="A10" s="15"/>
      <c r="B10" s="16"/>
      <c r="C10" s="17"/>
      <c r="D10" s="20" t="s">
        <v>22</v>
      </c>
      <c r="E10" s="43" t="s">
        <v>91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3.8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>
      <c r="A12" s="15"/>
      <c r="B12" s="16"/>
      <c r="C12" s="17"/>
      <c r="D12" s="90" t="s">
        <v>50</v>
      </c>
      <c r="E12" s="43" t="s">
        <v>92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87.855999999999995</v>
      </c>
      <c r="J13" s="73">
        <f>SUM(J5:J12)</f>
        <v>582</v>
      </c>
      <c r="K13" s="75"/>
      <c r="L13" s="73">
        <v>92.76</v>
      </c>
    </row>
    <row r="14" spans="1:12" ht="13.8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27.6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67</v>
      </c>
      <c r="L25" s="71"/>
    </row>
    <row r="26" spans="1:12" ht="13.8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>
      <c r="A27" s="37"/>
      <c r="B27" s="16"/>
      <c r="C27" s="17"/>
      <c r="D27" s="20" t="s">
        <v>20</v>
      </c>
      <c r="E27" s="99" t="s">
        <v>95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3.8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3.8">
      <c r="A31" s="37"/>
      <c r="B31" s="16"/>
      <c r="C31" s="17"/>
      <c r="D31" s="90" t="s">
        <v>50</v>
      </c>
      <c r="E31" s="43" t="s">
        <v>68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3.8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>
      <c r="A43" s="39">
        <f>A25</f>
        <v>1</v>
      </c>
      <c r="B43" s="39">
        <f>B25</f>
        <v>2</v>
      </c>
      <c r="C43" s="121" t="s">
        <v>4</v>
      </c>
      <c r="D43" s="12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3.8">
      <c r="A44" s="9">
        <v>1</v>
      </c>
      <c r="B44" s="10">
        <v>3</v>
      </c>
      <c r="C44" s="11" t="s">
        <v>18</v>
      </c>
      <c r="D44" s="48" t="s">
        <v>19</v>
      </c>
      <c r="E44" s="91" t="s">
        <v>69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3.8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3.8">
      <c r="A46" s="15"/>
      <c r="B46" s="16"/>
      <c r="C46" s="17"/>
      <c r="D46" s="20" t="s">
        <v>20</v>
      </c>
      <c r="E46" s="43" t="s">
        <v>87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3.8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3.8">
      <c r="A50" s="15"/>
      <c r="B50" s="16"/>
      <c r="C50" s="17"/>
      <c r="D50" s="90" t="s">
        <v>50</v>
      </c>
      <c r="E50" s="43" t="s">
        <v>81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3.8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3.8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3.8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3.8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3.8">
      <c r="A65" s="15"/>
      <c r="B65" s="16"/>
      <c r="C65" s="17"/>
      <c r="D65" s="20" t="s">
        <v>20</v>
      </c>
      <c r="E65" s="43" t="s">
        <v>82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3.8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>
      <c r="A69" s="15"/>
      <c r="B69" s="16"/>
      <c r="C69" s="17"/>
      <c r="D69" s="90" t="s">
        <v>50</v>
      </c>
      <c r="E69" s="43" t="s">
        <v>71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3.8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3.8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3.8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72</v>
      </c>
      <c r="L82" s="71"/>
    </row>
    <row r="83" spans="1:12" ht="13.8">
      <c r="A83" s="15"/>
      <c r="B83" s="16"/>
      <c r="C83" s="17"/>
      <c r="D83" s="20" t="s">
        <v>19</v>
      </c>
      <c r="E83" s="43" t="s">
        <v>73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83</v>
      </c>
      <c r="L83" s="62"/>
    </row>
    <row r="84" spans="1:12" ht="15.75" customHeight="1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27.6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70</v>
      </c>
      <c r="L87" s="62"/>
    </row>
    <row r="88" spans="1:12" ht="13.8">
      <c r="A88" s="15"/>
      <c r="B88" s="16"/>
      <c r="C88" s="17"/>
      <c r="D88" s="90" t="s">
        <v>50</v>
      </c>
      <c r="E88" s="43" t="s">
        <v>84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3.8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27.6">
      <c r="A101" s="9">
        <v>1</v>
      </c>
      <c r="B101" s="10">
        <v>6</v>
      </c>
      <c r="C101" s="11" t="s">
        <v>18</v>
      </c>
      <c r="D101" s="107" t="s">
        <v>19</v>
      </c>
      <c r="E101" s="108" t="s">
        <v>85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86</v>
      </c>
      <c r="L101" s="71"/>
    </row>
    <row r="102" spans="1:12" ht="13.8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>
      <c r="A103" s="15"/>
      <c r="B103" s="16"/>
      <c r="C103" s="17"/>
      <c r="D103" s="20" t="s">
        <v>20</v>
      </c>
      <c r="E103" s="43" t="s">
        <v>87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3.8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3.8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>
      <c r="A107" s="15"/>
      <c r="B107" s="16"/>
      <c r="C107" s="17"/>
      <c r="D107" s="90" t="s">
        <v>50</v>
      </c>
      <c r="E107" s="43" t="s">
        <v>96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3.8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3.8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2">
      <c r="A120" s="9">
        <v>2</v>
      </c>
      <c r="B120" s="10">
        <v>1</v>
      </c>
      <c r="C120" s="11" t="s">
        <v>18</v>
      </c>
      <c r="D120" s="107" t="s">
        <v>19</v>
      </c>
      <c r="E120" s="43" t="s">
        <v>76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97</v>
      </c>
      <c r="L120" s="71"/>
    </row>
    <row r="121" spans="1:12" ht="13.8">
      <c r="A121" s="15"/>
      <c r="B121" s="16"/>
      <c r="C121" s="17"/>
      <c r="D121" s="20" t="s">
        <v>19</v>
      </c>
      <c r="E121" s="43" t="s">
        <v>98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80</v>
      </c>
      <c r="L121" s="62"/>
    </row>
    <row r="122" spans="1:12" ht="27.6">
      <c r="A122" s="15"/>
      <c r="B122" s="16"/>
      <c r="C122" s="17"/>
      <c r="D122" s="20" t="s">
        <v>20</v>
      </c>
      <c r="E122" s="43" t="s">
        <v>93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94</v>
      </c>
      <c r="L122" s="62"/>
    </row>
    <row r="123" spans="1:12" ht="13.8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3.8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>
      <c r="A126" s="15"/>
      <c r="B126" s="16"/>
      <c r="C126" s="17"/>
      <c r="D126" s="90" t="s">
        <v>50</v>
      </c>
      <c r="E126" s="43" t="s">
        <v>92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3.8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4.4" thickBot="1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3.8">
      <c r="A139" s="37">
        <v>2</v>
      </c>
      <c r="B139" s="16">
        <v>2</v>
      </c>
      <c r="C139" s="11" t="s">
        <v>18</v>
      </c>
      <c r="D139" s="48" t="s">
        <v>19</v>
      </c>
      <c r="E139" s="103" t="s">
        <v>75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3.8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3.8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3.8">
      <c r="A145" s="37"/>
      <c r="B145" s="16"/>
      <c r="C145" s="17"/>
      <c r="D145" s="90" t="s">
        <v>50</v>
      </c>
      <c r="E145" s="43" t="s">
        <v>84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3.8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4.4" thickBot="1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3.8">
      <c r="A158" s="9">
        <v>2</v>
      </c>
      <c r="B158" s="10">
        <v>3</v>
      </c>
      <c r="C158" s="11" t="s">
        <v>18</v>
      </c>
      <c r="D158" s="48" t="s">
        <v>19</v>
      </c>
      <c r="E158" s="103" t="s">
        <v>78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3.8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>
      <c r="A160" s="15"/>
      <c r="B160" s="16"/>
      <c r="C160" s="17"/>
      <c r="D160" s="20" t="s">
        <v>20</v>
      </c>
      <c r="E160" s="43" t="s">
        <v>87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3.8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>
      <c r="A164" s="15"/>
      <c r="B164" s="16"/>
      <c r="C164" s="17"/>
      <c r="D164" s="90" t="s">
        <v>50</v>
      </c>
      <c r="E164" s="43" t="s">
        <v>68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3.8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4.4" thickBot="1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3.8">
      <c r="A177" s="9">
        <v>2</v>
      </c>
      <c r="B177" s="10">
        <v>4</v>
      </c>
      <c r="C177" s="11" t="s">
        <v>18</v>
      </c>
      <c r="D177" s="48" t="s">
        <v>19</v>
      </c>
      <c r="E177" s="91" t="s">
        <v>88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3.8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>
      <c r="A182" s="15"/>
      <c r="B182" s="16"/>
      <c r="C182" s="17"/>
      <c r="D182" s="20" t="s">
        <v>24</v>
      </c>
      <c r="E182" s="43" t="s">
        <v>99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100</v>
      </c>
      <c r="L182" s="62"/>
    </row>
    <row r="183" spans="1:12" ht="27.6">
      <c r="A183" s="15"/>
      <c r="B183" s="16"/>
      <c r="C183" s="17"/>
      <c r="D183" s="90" t="s">
        <v>50</v>
      </c>
      <c r="E183" s="43" t="s">
        <v>101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102</v>
      </c>
      <c r="L183" s="19"/>
    </row>
    <row r="184" spans="1:12" ht="14.4" thickBot="1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3.8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4.4" thickBot="1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27.6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74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103</v>
      </c>
      <c r="L196" s="45"/>
    </row>
    <row r="197" spans="1:12" ht="15.6">
      <c r="A197" s="15"/>
      <c r="B197" s="16"/>
      <c r="C197" s="17"/>
      <c r="D197" s="20" t="s">
        <v>19</v>
      </c>
      <c r="E197" s="43" t="s">
        <v>73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27.6">
      <c r="A198" s="15"/>
      <c r="B198" s="16"/>
      <c r="C198" s="17"/>
      <c r="D198" s="20" t="s">
        <v>20</v>
      </c>
      <c r="E198" s="43" t="s">
        <v>104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105</v>
      </c>
      <c r="L198" s="46"/>
    </row>
    <row r="199" spans="1:12" ht="15.6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27.6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70</v>
      </c>
      <c r="L201" s="46"/>
    </row>
    <row r="202" spans="1:12" ht="13.8">
      <c r="A202" s="15"/>
      <c r="B202" s="16"/>
      <c r="C202" s="17"/>
      <c r="D202" s="90" t="s">
        <v>50</v>
      </c>
      <c r="E202" s="43" t="s">
        <v>77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3.8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4.4" thickBot="1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3.8">
      <c r="A216" s="15"/>
      <c r="B216" s="16"/>
      <c r="C216" s="17"/>
      <c r="D216" s="20" t="s">
        <v>19</v>
      </c>
      <c r="E216" s="43" t="s">
        <v>89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90</v>
      </c>
      <c r="L216" s="62"/>
    </row>
    <row r="217" spans="1:12" ht="24">
      <c r="A217" s="15"/>
      <c r="B217" s="16"/>
      <c r="C217" s="17"/>
      <c r="D217" s="20" t="s">
        <v>20</v>
      </c>
      <c r="E217" s="99" t="s">
        <v>95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3.8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>
      <c r="A219" s="15"/>
      <c r="B219" s="16"/>
      <c r="C219" s="17"/>
      <c r="D219" s="20" t="s">
        <v>22</v>
      </c>
      <c r="E219" s="43" t="s">
        <v>91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3.8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>
      <c r="A221" s="15"/>
      <c r="B221" s="16"/>
      <c r="C221" s="17"/>
      <c r="D221" s="90" t="s">
        <v>50</v>
      </c>
      <c r="E221" s="43" t="s">
        <v>92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3.8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4.4" thickBot="1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8" thickBot="1">
      <c r="A234" s="82"/>
      <c r="B234" s="83"/>
      <c r="C234" s="120" t="s">
        <v>48</v>
      </c>
      <c r="D234" s="120"/>
      <c r="E234" s="120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82.67649999999999</v>
      </c>
      <c r="J234" s="87">
        <f>(J233+J214+J195+J176+J157+J138+J119+J100+J81+J62+J43+J24)/12</f>
        <v>580.5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2026-01-09T15:07:04Z</dcterms:modified>
</cp:coreProperties>
</file>