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3040" windowHeight="8616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4" i="1" l="1"/>
  <c r="I184" i="1"/>
  <c r="H184" i="1"/>
  <c r="G184" i="1"/>
  <c r="J70" i="1"/>
  <c r="I70" i="1"/>
  <c r="H70" i="1"/>
  <c r="G70" i="1"/>
  <c r="F203" i="1"/>
  <c r="G203" i="1"/>
  <c r="G51" i="1" l="1"/>
  <c r="J203" i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H51" i="1"/>
  <c r="F127" i="1"/>
  <c r="J127" i="1" l="1"/>
  <c r="I127" i="1"/>
  <c r="G32" i="1"/>
  <c r="G194" i="1" l="1"/>
  <c r="G195" i="1" s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<sst xmlns="http://schemas.openxmlformats.org/spreadsheetml/2006/main" count="326" uniqueCount="99">
  <si>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</si>
  <si>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</si>
  <si>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</si>
  <si>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</si>
  <si>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</si>
  <si>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</si>
  <si>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</si>
  <si>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</si>
  <si>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</si>
  <si>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</si>
  <si>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</si>
  <si>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</si>
  <si>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</si>
  <si>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</si>
  <si>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</si>
  <si>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</si>
  <si>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</si>
  <si>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</si>
  <si>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</si>
  <si>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</si>
  <si>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</si>
  <si>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</si>
  <si>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</si>
  <si>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</si>
  <si>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</si>
  <si>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</si>
  <si>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</si>
  <si>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</si>
  <si>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</si>
  <si>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</si>
  <si>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</si>
  <si>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</si>
  <si>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</si>
  <si>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</si>
  <si>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</si>
  <si>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</si>
  <si>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</si>
  <si>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</si>
  <si>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</si>
  <si>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</si>
  <si>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</si>
  <si>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</si>
  <si>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</si>
  <si>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</si>
  <si>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</si>
  <si>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</si>
  <si>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Среднее значение за период:</t>
  </si>
  <si>
    <t>ТТК 2020 г</t>
  </si>
  <si>
    <t xml:space="preserve">№338 Дели 2015г 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</si>
  <si>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</si>
  <si>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</si>
  <si>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</si>
  <si>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</si>
  <si>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</si>
  <si>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</si>
  <si>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</si>
  <si>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</si>
  <si>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</si>
  <si>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</si>
  <si>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</si>
  <si>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</si>
  <si>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</si>
  <si>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</si>
  <si>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</si>
  <si>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</si>
  <si>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</si>
  <si>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</si>
  <si>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</si>
  <si>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</si>
  <si>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</si>
  <si>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</si>
  <si>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</si>
  <si>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</si>
  <si>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</si>
  <si>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</si>
  <si>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</si>
  <si>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</si>
  <si>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</si>
  <si>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</si>
  <si>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</si>
  <si>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</si>
  <si>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</si>
  <si>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</si>
  <si>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</si>
  <si>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</si>
  <si>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</si>
  <si>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11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</si>
  <si>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</si>
  <si>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</si>
  <si>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</si>
  <si>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</si>
  <si>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</si>
  <si>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</si>
  <si>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Оладьи со сгущеным молоком 1 шт/30/5 г</t>
  </si>
  <si>
    <t>Напиток из шиповника</t>
  </si>
  <si>
    <t>Фрикассе из куриных грудок</t>
  </si>
  <si>
    <t xml:space="preserve">Плоды и ягоды свежие (яблоки) </t>
  </si>
  <si>
    <t>Фруктовое пюре</t>
  </si>
  <si>
    <t>МБОУ "Школа №22 - 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</si>
</sst>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topLeftCell="A166" zoomScaleNormal="100" zoomScaleSheetLayoutView="142" workbookViewId="0">
      <selection activeCell="E215" sqref="E215:L22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6" t="s">
        <v>98</v>
      </c>
      <c r="D1" s="127"/>
      <c r="E1" s="127"/>
      <c r="F1" s="5" t="s">
        <v>14</v>
      </c>
      <c r="G1" s="4" t="s">
        <v>15</v>
      </c>
      <c r="H1" s="128" t="s">
        <v>70</v>
      </c>
      <c r="I1" s="128"/>
      <c r="J1" s="128"/>
      <c r="K1" s="128"/>
    </row>
    <row r="2" spans="1:12" ht="17.399999999999999" x14ac:dyDescent="0.25">
      <c r="A2" s="6" t="s">
        <v>43</v>
      </c>
      <c r="B2" s="4"/>
      <c r="C2" s="4"/>
      <c r="D2" s="3"/>
      <c r="E2" s="4"/>
      <c r="F2" s="4"/>
      <c r="G2" s="4" t="s">
        <v>16</v>
      </c>
      <c r="H2" s="129" t="s">
        <v>71</v>
      </c>
      <c r="I2" s="129"/>
      <c r="J2" s="129"/>
      <c r="K2" s="129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17</v>
      </c>
      <c r="I3" s="122" t="s">
        <v>86</v>
      </c>
      <c r="J3" s="51">
        <v>2025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3.8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72</v>
      </c>
      <c r="F6" s="88">
        <v>90</v>
      </c>
      <c r="G6" s="89">
        <v>8.093</v>
      </c>
      <c r="H6" s="89">
        <v>9.93</v>
      </c>
      <c r="I6" s="89">
        <v>7.0709999999999997</v>
      </c>
      <c r="J6" s="88">
        <v>150</v>
      </c>
      <c r="K6" s="70" t="s">
        <v>73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87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88</v>
      </c>
      <c r="L7" s="62"/>
    </row>
    <row r="8" spans="1:12" ht="13.8" x14ac:dyDescent="0.25">
      <c r="A8" s="15"/>
      <c r="B8" s="16"/>
      <c r="C8" s="17"/>
      <c r="D8" s="20" t="s">
        <v>20</v>
      </c>
      <c r="E8" s="43" t="s">
        <v>64</v>
      </c>
      <c r="F8" s="64">
        <v>200</v>
      </c>
      <c r="G8" s="67">
        <v>0.13500000000000001</v>
      </c>
      <c r="H8" s="67">
        <v>2.3E-2</v>
      </c>
      <c r="I8" s="67">
        <v>11.15</v>
      </c>
      <c r="J8" s="64">
        <v>46</v>
      </c>
      <c r="K8" s="63" t="s">
        <v>41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 x14ac:dyDescent="0.25">
      <c r="A10" s="15"/>
      <c r="B10" s="16"/>
      <c r="C10" s="17"/>
      <c r="D10" s="20" t="s">
        <v>22</v>
      </c>
      <c r="E10" s="43" t="s">
        <v>96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48</v>
      </c>
      <c r="L10" s="62"/>
    </row>
    <row r="11" spans="1:12" ht="13.8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3.8" x14ac:dyDescent="0.25">
      <c r="A12" s="15"/>
      <c r="B12" s="16"/>
      <c r="C12" s="17"/>
      <c r="D12" s="90" t="s">
        <v>49</v>
      </c>
      <c r="E12" s="43" t="s">
        <v>97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17.77</v>
      </c>
      <c r="H13" s="74">
        <f>SUM(H5:H12)</f>
        <v>16.111999999999998</v>
      </c>
      <c r="I13" s="74">
        <f>SUM(I5:I12)</f>
        <v>87.73599999999999</v>
      </c>
      <c r="J13" s="73">
        <f>SUM(J5:J12)</f>
        <v>573</v>
      </c>
      <c r="K13" s="75"/>
      <c r="L13" s="73">
        <v>89.77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4" t="s">
        <v>4</v>
      </c>
      <c r="D24" s="125"/>
      <c r="E24" s="35"/>
      <c r="F24" s="36">
        <f>F13+F23</f>
        <v>705</v>
      </c>
      <c r="G24" s="36">
        <f t="shared" ref="G24:J24" si="2">G13+G23</f>
        <v>17.77</v>
      </c>
      <c r="H24" s="36">
        <f t="shared" si="2"/>
        <v>16.111999999999998</v>
      </c>
      <c r="I24" s="36">
        <f t="shared" si="2"/>
        <v>87.73599999999999</v>
      </c>
      <c r="J24" s="36">
        <f t="shared" si="2"/>
        <v>573</v>
      </c>
      <c r="K24" s="36"/>
      <c r="L24" s="36">
        <f t="shared" ref="L24" si="3">L13+L23</f>
        <v>89.77</v>
      </c>
    </row>
    <row r="25" spans="1:12" ht="27.6" x14ac:dyDescent="0.25">
      <c r="A25" s="37">
        <v>1</v>
      </c>
      <c r="B25" s="16">
        <v>2</v>
      </c>
      <c r="C25" s="11" t="s">
        <v>18</v>
      </c>
      <c r="D25" s="48" t="s">
        <v>19</v>
      </c>
      <c r="E25" s="104" t="s">
        <v>65</v>
      </c>
      <c r="F25" s="92">
        <v>190</v>
      </c>
      <c r="G25" s="93">
        <v>12.912000000000001</v>
      </c>
      <c r="H25" s="93">
        <v>10.698</v>
      </c>
      <c r="I25" s="93">
        <v>33.99</v>
      </c>
      <c r="J25" s="92">
        <v>284</v>
      </c>
      <c r="K25" s="81" t="s">
        <v>74</v>
      </c>
      <c r="L25" s="71"/>
    </row>
    <row r="26" spans="1:12" ht="13.8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20</v>
      </c>
      <c r="E27" s="100" t="s">
        <v>50</v>
      </c>
      <c r="F27" s="64">
        <v>200</v>
      </c>
      <c r="G27" s="67">
        <v>0.8</v>
      </c>
      <c r="H27" s="64">
        <v>6.4000000000000001E-2</v>
      </c>
      <c r="I27" s="67">
        <v>9.4600000000000009</v>
      </c>
      <c r="J27" s="64">
        <v>42</v>
      </c>
      <c r="K27" s="98" t="s">
        <v>51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3.8" x14ac:dyDescent="0.25">
      <c r="A30" s="37"/>
      <c r="B30" s="16"/>
      <c r="C30" s="17"/>
      <c r="D30" s="20" t="s">
        <v>24</v>
      </c>
      <c r="E30" s="101" t="s">
        <v>56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57</v>
      </c>
      <c r="L30" s="62"/>
    </row>
    <row r="31" spans="1:12" ht="13.8" x14ac:dyDescent="0.25">
      <c r="A31" s="37"/>
      <c r="B31" s="16"/>
      <c r="C31" s="17"/>
      <c r="D31" s="90" t="s">
        <v>49</v>
      </c>
      <c r="E31" s="43" t="s">
        <v>75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18.963000000000005</v>
      </c>
      <c r="H32" s="74">
        <f>SUM(H25:H31)</f>
        <v>20.373000000000001</v>
      </c>
      <c r="I32" s="74">
        <f>SUM(I25:I31)</f>
        <v>83.335000000000008</v>
      </c>
      <c r="J32" s="73">
        <f>SUM(J25:J31)</f>
        <v>599</v>
      </c>
      <c r="K32" s="75"/>
      <c r="L32" s="73">
        <v>89.77</v>
      </c>
    </row>
    <row r="33" spans="1:12" ht="13.8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24" t="s">
        <v>4</v>
      </c>
      <c r="D43" s="125"/>
      <c r="E43" s="35"/>
      <c r="F43" s="36">
        <f>F32+F42</f>
        <v>520</v>
      </c>
      <c r="G43" s="36">
        <f t="shared" ref="G43:J43" si="6">G32+G42</f>
        <v>18.963000000000005</v>
      </c>
      <c r="H43" s="36">
        <f t="shared" si="6"/>
        <v>20.373000000000001</v>
      </c>
      <c r="I43" s="36">
        <f t="shared" si="6"/>
        <v>83.335000000000008</v>
      </c>
      <c r="J43" s="36">
        <f t="shared" si="6"/>
        <v>599</v>
      </c>
      <c r="K43" s="36"/>
      <c r="L43" s="36">
        <f t="shared" ref="L43" si="7">L32+L42</f>
        <v>89.77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76</v>
      </c>
      <c r="F44" s="92">
        <v>90</v>
      </c>
      <c r="G44" s="93">
        <v>9.1020000000000003</v>
      </c>
      <c r="H44" s="93">
        <v>7.3460000000000001</v>
      </c>
      <c r="I44" s="93">
        <v>1.893</v>
      </c>
      <c r="J44" s="92">
        <v>110</v>
      </c>
      <c r="K44" s="80" t="s">
        <v>68</v>
      </c>
      <c r="L44" s="71"/>
    </row>
    <row r="45" spans="1:12" ht="13.8" x14ac:dyDescent="0.25">
      <c r="A45" s="15"/>
      <c r="B45" s="16"/>
      <c r="C45" s="17"/>
      <c r="D45" s="20" t="s">
        <v>19</v>
      </c>
      <c r="E45" s="43" t="s">
        <v>45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44</v>
      </c>
      <c r="L45" s="77"/>
    </row>
    <row r="46" spans="1:12" ht="13.8" x14ac:dyDescent="0.25">
      <c r="A46" s="15"/>
      <c r="B46" s="16"/>
      <c r="C46" s="17"/>
      <c r="D46" s="99" t="s">
        <v>20</v>
      </c>
      <c r="E46" s="43" t="s">
        <v>38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41</v>
      </c>
      <c r="L46" s="77"/>
    </row>
    <row r="47" spans="1:12" ht="13.8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3.8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3.8" x14ac:dyDescent="0.25">
      <c r="A49" s="15"/>
      <c r="B49" s="16"/>
      <c r="C49" s="17"/>
      <c r="D49" s="20" t="s">
        <v>24</v>
      </c>
      <c r="E49" s="43" t="s">
        <v>60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61</v>
      </c>
      <c r="L49" s="62"/>
    </row>
    <row r="50" spans="1:12" ht="13.8" x14ac:dyDescent="0.25">
      <c r="A50" s="15"/>
      <c r="B50" s="16"/>
      <c r="C50" s="17"/>
      <c r="D50" s="90" t="s">
        <v>49</v>
      </c>
      <c r="E50" s="43" t="s">
        <v>89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55</v>
      </c>
      <c r="L50" s="62"/>
    </row>
    <row r="51" spans="1:12" ht="13.8" x14ac:dyDescent="0.25">
      <c r="A51" s="23"/>
      <c r="B51" s="24"/>
      <c r="C51" s="25"/>
      <c r="D51" s="26" t="s">
        <v>31</v>
      </c>
      <c r="E51" s="72"/>
      <c r="F51" s="73">
        <f>SUM(F44:F50)</f>
        <v>578</v>
      </c>
      <c r="G51" s="74">
        <f>SUM(G44:G50)</f>
        <v>20.154000000000003</v>
      </c>
      <c r="H51" s="74">
        <f>SUM(H44:H50)</f>
        <v>20.77</v>
      </c>
      <c r="I51" s="74">
        <f t="shared" ref="I51:J51" si="8">SUM(I44:I50)</f>
        <v>84.50500000000001</v>
      </c>
      <c r="J51" s="73">
        <f t="shared" si="8"/>
        <v>608</v>
      </c>
      <c r="K51" s="75"/>
      <c r="L51" s="73">
        <v>89.77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24" t="s">
        <v>4</v>
      </c>
      <c r="D62" s="125"/>
      <c r="E62" s="35"/>
      <c r="F62" s="36">
        <f>F51+F61</f>
        <v>578</v>
      </c>
      <c r="G62" s="36">
        <f t="shared" ref="G62:J62" si="11">G51+G61</f>
        <v>20.154000000000003</v>
      </c>
      <c r="H62" s="36">
        <f t="shared" si="11"/>
        <v>20.77</v>
      </c>
      <c r="I62" s="36">
        <f t="shared" si="11"/>
        <v>84.50500000000001</v>
      </c>
      <c r="J62" s="36">
        <f t="shared" si="11"/>
        <v>608</v>
      </c>
      <c r="K62" s="36"/>
      <c r="L62" s="36">
        <f t="shared" ref="L62" si="12">L51+L61</f>
        <v>89.77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104" t="s">
        <v>40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37</v>
      </c>
      <c r="L63" s="71"/>
    </row>
    <row r="64" spans="1:12" ht="13.8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90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20" t="s">
        <v>22</v>
      </c>
      <c r="E67" s="43" t="s">
        <v>42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48</v>
      </c>
      <c r="L67" s="62"/>
    </row>
    <row r="68" spans="1:12" ht="13.8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3.8" x14ac:dyDescent="0.25">
      <c r="A69" s="15"/>
      <c r="B69" s="16"/>
      <c r="C69" s="17"/>
      <c r="D69" s="90" t="s">
        <v>49</v>
      </c>
      <c r="E69" s="43" t="s">
        <v>78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58</v>
      </c>
      <c r="L69" s="19"/>
    </row>
    <row r="70" spans="1:12" ht="13.8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89.77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3">SUM(G71:G79)</f>
        <v>0</v>
      </c>
      <c r="H80" s="28">
        <f t="shared" si="13"/>
        <v>0</v>
      </c>
      <c r="I80" s="28">
        <f t="shared" si="13"/>
        <v>0</v>
      </c>
      <c r="J80" s="28">
        <f t="shared" si="13"/>
        <v>0</v>
      </c>
      <c r="K80" s="29"/>
      <c r="L80" s="28">
        <f t="shared" ref="L80" si="14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24" t="s">
        <v>4</v>
      </c>
      <c r="D81" s="125"/>
      <c r="E81" s="35"/>
      <c r="F81" s="36">
        <f>F70+F80</f>
        <v>545</v>
      </c>
      <c r="G81" s="36">
        <f t="shared" ref="G81:J81" si="15">G70+G80</f>
        <v>17.77</v>
      </c>
      <c r="H81" s="36">
        <f t="shared" si="15"/>
        <v>20.565999999999999</v>
      </c>
      <c r="I81" s="36">
        <f t="shared" si="15"/>
        <v>85.769000000000005</v>
      </c>
      <c r="J81" s="36">
        <f t="shared" si="15"/>
        <v>604</v>
      </c>
      <c r="K81" s="36"/>
      <c r="L81" s="36">
        <f t="shared" ref="L81" si="16">L70+L80</f>
        <v>89.77</v>
      </c>
    </row>
    <row r="82" spans="1:12" ht="13.8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69</v>
      </c>
      <c r="F82" s="92">
        <v>90</v>
      </c>
      <c r="G82" s="93">
        <v>10.769</v>
      </c>
      <c r="H82" s="93">
        <v>9.8689999999999998</v>
      </c>
      <c r="I82" s="93">
        <v>8.9960000000000004</v>
      </c>
      <c r="J82" s="92">
        <v>168</v>
      </c>
      <c r="K82" s="81" t="s">
        <v>79</v>
      </c>
      <c r="L82" s="71"/>
    </row>
    <row r="83" spans="1:12" ht="13.8" x14ac:dyDescent="0.25">
      <c r="A83" s="15"/>
      <c r="B83" s="16"/>
      <c r="C83" s="17"/>
      <c r="D83" s="20" t="s">
        <v>19</v>
      </c>
      <c r="E83" s="43" t="s">
        <v>80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91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3.8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 x14ac:dyDescent="0.25">
      <c r="A86" s="15"/>
      <c r="B86" s="16"/>
      <c r="C86" s="17"/>
      <c r="D86" s="112"/>
      <c r="E86" s="61"/>
      <c r="F86" s="62"/>
      <c r="G86" s="62"/>
      <c r="H86" s="62"/>
      <c r="I86" s="62"/>
      <c r="J86" s="62"/>
      <c r="K86" s="63"/>
      <c r="L86" s="62"/>
    </row>
    <row r="87" spans="1:12" ht="27.6" x14ac:dyDescent="0.25">
      <c r="A87" s="15"/>
      <c r="B87" s="16"/>
      <c r="C87" s="17"/>
      <c r="D87" s="20" t="s">
        <v>24</v>
      </c>
      <c r="E87" s="43" t="s">
        <v>53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77</v>
      </c>
      <c r="L87" s="62"/>
    </row>
    <row r="88" spans="1:12" ht="13.8" x14ac:dyDescent="0.25">
      <c r="A88" s="15"/>
      <c r="B88" s="16"/>
      <c r="C88" s="17"/>
      <c r="D88" s="90" t="s">
        <v>49</v>
      </c>
      <c r="E88" s="43" t="s">
        <v>92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3.8" x14ac:dyDescent="0.25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7">SUM(G82:G88)</f>
        <v>20.03</v>
      </c>
      <c r="H89" s="73">
        <f t="shared" si="17"/>
        <v>20.439</v>
      </c>
      <c r="I89" s="73">
        <f t="shared" si="17"/>
        <v>77.569000000000003</v>
      </c>
      <c r="J89" s="73">
        <f>SUM(J82:J88)</f>
        <v>581</v>
      </c>
      <c r="K89" s="75"/>
      <c r="L89" s="73">
        <v>89.77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24" t="s">
        <v>4</v>
      </c>
      <c r="D100" s="125"/>
      <c r="E100" s="35"/>
      <c r="F100" s="36">
        <f t="shared" ref="F100" si="20">F89+F99</f>
        <v>569</v>
      </c>
      <c r="G100" s="36">
        <f t="shared" ref="G100:J100" si="21">G89+G99</f>
        <v>20.03</v>
      </c>
      <c r="H100" s="36">
        <f t="shared" si="21"/>
        <v>20.439</v>
      </c>
      <c r="I100" s="36">
        <f t="shared" si="21"/>
        <v>77.569000000000003</v>
      </c>
      <c r="J100" s="36">
        <f t="shared" si="21"/>
        <v>581</v>
      </c>
      <c r="K100" s="36"/>
      <c r="L100" s="36">
        <f t="shared" ref="L100" si="22">L89+L99</f>
        <v>89.77</v>
      </c>
    </row>
    <row r="101" spans="1:12" ht="13.8" x14ac:dyDescent="0.25">
      <c r="A101" s="9">
        <v>1</v>
      </c>
      <c r="B101" s="10">
        <v>6</v>
      </c>
      <c r="C101" s="11" t="s">
        <v>18</v>
      </c>
      <c r="D101" s="108"/>
      <c r="E101" s="109"/>
      <c r="F101" s="110"/>
      <c r="G101" s="111"/>
      <c r="H101" s="111"/>
      <c r="I101" s="111"/>
      <c r="J101" s="110"/>
      <c r="K101" s="60"/>
      <c r="L101" s="71"/>
    </row>
    <row r="102" spans="1:12" ht="13.8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3.8" x14ac:dyDescent="0.25">
      <c r="A103" s="15"/>
      <c r="B103" s="16"/>
      <c r="C103" s="17"/>
      <c r="D103" s="20"/>
      <c r="E103" s="43"/>
      <c r="F103" s="64"/>
      <c r="G103" s="67"/>
      <c r="H103" s="67"/>
      <c r="I103" s="67"/>
      <c r="J103" s="64"/>
      <c r="K103" s="63"/>
      <c r="L103" s="62"/>
    </row>
    <row r="104" spans="1:12" ht="13.8" x14ac:dyDescent="0.25">
      <c r="A104" s="15"/>
      <c r="B104" s="16"/>
      <c r="C104" s="17"/>
      <c r="D104" s="20"/>
      <c r="E104" s="65"/>
      <c r="F104" s="64"/>
      <c r="G104" s="67"/>
      <c r="H104" s="67"/>
      <c r="I104" s="67"/>
      <c r="J104" s="64"/>
      <c r="K104" s="63"/>
      <c r="L104" s="62"/>
    </row>
    <row r="105" spans="1:12" ht="13.8" x14ac:dyDescent="0.25">
      <c r="A105" s="15"/>
      <c r="B105" s="16"/>
      <c r="C105" s="17"/>
      <c r="D105" s="20"/>
      <c r="E105" s="43"/>
      <c r="F105" s="64"/>
      <c r="G105" s="67"/>
      <c r="H105" s="67"/>
      <c r="I105" s="67"/>
      <c r="J105" s="64"/>
      <c r="K105" s="63"/>
      <c r="L105" s="62"/>
    </row>
    <row r="106" spans="1:12" ht="13.8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3.8" x14ac:dyDescent="0.25">
      <c r="A107" s="15"/>
      <c r="B107" s="16"/>
      <c r="C107" s="17"/>
      <c r="D107" s="90"/>
      <c r="E107" s="43"/>
      <c r="F107" s="64"/>
      <c r="G107" s="67"/>
      <c r="H107" s="67"/>
      <c r="I107" s="67"/>
      <c r="J107" s="64"/>
      <c r="K107" s="63"/>
      <c r="L107" s="62"/>
    </row>
    <row r="108" spans="1:12" ht="13.8" x14ac:dyDescent="0.25">
      <c r="A108" s="23"/>
      <c r="B108" s="24"/>
      <c r="C108" s="25"/>
      <c r="D108" s="26"/>
      <c r="E108" s="72"/>
      <c r="F108" s="73"/>
      <c r="G108" s="74"/>
      <c r="H108" s="74"/>
      <c r="I108" s="74"/>
      <c r="J108" s="73"/>
      <c r="K108" s="75"/>
      <c r="L108" s="73"/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/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3">SUM(G109:G117)</f>
        <v>0</v>
      </c>
      <c r="H118" s="28">
        <f t="shared" si="23"/>
        <v>0</v>
      </c>
      <c r="I118" s="28">
        <f t="shared" si="23"/>
        <v>0</v>
      </c>
      <c r="J118" s="28">
        <f t="shared" si="23"/>
        <v>0</v>
      </c>
      <c r="K118" s="29"/>
      <c r="L118" s="28">
        <f t="shared" ref="L118" si="24">SUM(L109:L117)</f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24" t="s">
        <v>4</v>
      </c>
      <c r="D119" s="125"/>
      <c r="E119" s="35"/>
      <c r="F119" s="36">
        <f t="shared" ref="F119" si="25">F108+F118</f>
        <v>0</v>
      </c>
      <c r="G119" s="40">
        <f t="shared" ref="G119:J119" si="26">G108+G118</f>
        <v>0</v>
      </c>
      <c r="H119" s="40">
        <f t="shared" si="26"/>
        <v>0</v>
      </c>
      <c r="I119" s="40">
        <f t="shared" si="26"/>
        <v>0</v>
      </c>
      <c r="J119" s="36">
        <f t="shared" si="26"/>
        <v>0</v>
      </c>
      <c r="K119" s="36"/>
      <c r="L119" s="36">
        <f t="shared" ref="L119" si="27">L108+L118</f>
        <v>0</v>
      </c>
    </row>
    <row r="120" spans="1:12" ht="13.8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81</v>
      </c>
      <c r="F120" s="88">
        <v>90</v>
      </c>
      <c r="G120" s="89">
        <v>13.159000000000001</v>
      </c>
      <c r="H120" s="89">
        <v>13.247999999999999</v>
      </c>
      <c r="I120" s="89">
        <v>8.1039999999999992</v>
      </c>
      <c r="J120" s="88">
        <v>204</v>
      </c>
      <c r="K120" s="70" t="s">
        <v>47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62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63</v>
      </c>
      <c r="L121" s="62"/>
    </row>
    <row r="122" spans="1:12" ht="13.8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20" t="s">
        <v>22</v>
      </c>
      <c r="E124" s="43" t="s">
        <v>42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48</v>
      </c>
      <c r="L124" s="62"/>
    </row>
    <row r="125" spans="1:12" ht="13.8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3.8" x14ac:dyDescent="0.25">
      <c r="A126" s="15"/>
      <c r="B126" s="16"/>
      <c r="C126" s="17"/>
      <c r="D126" s="90" t="s">
        <v>49</v>
      </c>
      <c r="E126" s="43" t="s">
        <v>93</v>
      </c>
      <c r="F126" s="64">
        <v>35</v>
      </c>
      <c r="G126" s="67">
        <v>0.54</v>
      </c>
      <c r="H126" s="67">
        <v>1.544</v>
      </c>
      <c r="I126" s="67">
        <v>3.9750000000000001</v>
      </c>
      <c r="J126" s="64">
        <v>32</v>
      </c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623</v>
      </c>
      <c r="G127" s="74">
        <f>SUM(G120:G126)</f>
        <v>20.125999999999998</v>
      </c>
      <c r="H127" s="74">
        <f>SUM(H120:H126)</f>
        <v>20.196999999999996</v>
      </c>
      <c r="I127" s="74">
        <f>SUM(I120:I126)</f>
        <v>70.73299999999999</v>
      </c>
      <c r="J127" s="73">
        <f>SUM(J120:J126)</f>
        <v>550</v>
      </c>
      <c r="K127" s="75"/>
      <c r="L127" s="73">
        <v>89.77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8">SUM(G128:G136)</f>
        <v>0</v>
      </c>
      <c r="H137" s="28">
        <f t="shared" si="28"/>
        <v>0</v>
      </c>
      <c r="I137" s="28">
        <f t="shared" si="28"/>
        <v>0</v>
      </c>
      <c r="J137" s="28">
        <f t="shared" si="28"/>
        <v>0</v>
      </c>
      <c r="K137" s="29"/>
      <c r="L137" s="28">
        <f t="shared" ref="L137" si="29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4" t="s">
        <v>4</v>
      </c>
      <c r="D138" s="125"/>
      <c r="E138" s="35"/>
      <c r="F138" s="36">
        <f>F127+F137</f>
        <v>623</v>
      </c>
      <c r="G138" s="36">
        <f t="shared" ref="G138:J138" si="30">G127+G137</f>
        <v>20.125999999999998</v>
      </c>
      <c r="H138" s="36">
        <f t="shared" si="30"/>
        <v>20.196999999999996</v>
      </c>
      <c r="I138" s="36">
        <f t="shared" si="30"/>
        <v>70.73299999999999</v>
      </c>
      <c r="J138" s="36">
        <f t="shared" si="30"/>
        <v>550</v>
      </c>
      <c r="K138" s="36"/>
      <c r="L138" s="36">
        <f t="shared" ref="L138" si="31">L127+L137</f>
        <v>89.77</v>
      </c>
    </row>
    <row r="139" spans="1:12" ht="13.8" x14ac:dyDescent="0.25">
      <c r="A139" s="37">
        <v>2</v>
      </c>
      <c r="B139" s="16">
        <v>2</v>
      </c>
      <c r="C139" s="11" t="s">
        <v>18</v>
      </c>
      <c r="D139" s="48" t="s">
        <v>19</v>
      </c>
      <c r="E139" s="104" t="s">
        <v>82</v>
      </c>
      <c r="F139" s="105">
        <v>190</v>
      </c>
      <c r="G139" s="106">
        <v>12.616</v>
      </c>
      <c r="H139" s="106">
        <v>13.616</v>
      </c>
      <c r="I139" s="106">
        <v>28.791</v>
      </c>
      <c r="J139" s="105">
        <v>289</v>
      </c>
      <c r="K139" s="60" t="s">
        <v>66</v>
      </c>
      <c r="L139" s="71"/>
    </row>
    <row r="140" spans="1:12" ht="13.8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3.8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3.8" x14ac:dyDescent="0.25">
      <c r="A144" s="37"/>
      <c r="B144" s="16"/>
      <c r="C144" s="17"/>
      <c r="D144" s="20" t="s">
        <v>24</v>
      </c>
      <c r="E144" s="101" t="s">
        <v>56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57</v>
      </c>
      <c r="L144" s="62"/>
    </row>
    <row r="145" spans="1:12" ht="13.8" x14ac:dyDescent="0.25">
      <c r="A145" s="37"/>
      <c r="B145" s="16"/>
      <c r="C145" s="17"/>
      <c r="D145" s="90" t="s">
        <v>49</v>
      </c>
      <c r="E145" s="43" t="s">
        <v>92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2">SUM(G139:G145)</f>
        <v>18.823999999999998</v>
      </c>
      <c r="H146" s="74">
        <f t="shared" si="32"/>
        <v>19.529</v>
      </c>
      <c r="I146" s="74">
        <f t="shared" si="32"/>
        <v>74.262</v>
      </c>
      <c r="J146" s="73">
        <f t="shared" si="32"/>
        <v>552</v>
      </c>
      <c r="K146" s="75"/>
      <c r="L146" s="73">
        <v>89.77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3">SUM(G147:G155)</f>
        <v>0</v>
      </c>
      <c r="H156" s="28">
        <f t="shared" si="33"/>
        <v>0</v>
      </c>
      <c r="I156" s="28">
        <f t="shared" si="33"/>
        <v>0</v>
      </c>
      <c r="J156" s="28">
        <f t="shared" si="33"/>
        <v>0</v>
      </c>
      <c r="K156" s="29"/>
      <c r="L156" s="28">
        <f t="shared" ref="L156" si="34">SUM(L147:L155)</f>
        <v>0</v>
      </c>
    </row>
    <row r="157" spans="1:12" ht="14.4" thickBot="1" x14ac:dyDescent="0.3">
      <c r="A157" s="39">
        <f>A139</f>
        <v>2</v>
      </c>
      <c r="B157" s="39">
        <f>B139</f>
        <v>2</v>
      </c>
      <c r="C157" s="124" t="s">
        <v>4</v>
      </c>
      <c r="D157" s="125"/>
      <c r="E157" s="35"/>
      <c r="F157" s="36">
        <f>F146+F156</f>
        <v>519</v>
      </c>
      <c r="G157" s="36">
        <f t="shared" ref="G157:J157" si="35">G146+G156</f>
        <v>18.823999999999998</v>
      </c>
      <c r="H157" s="36">
        <f t="shared" si="35"/>
        <v>19.529</v>
      </c>
      <c r="I157" s="36">
        <f t="shared" si="35"/>
        <v>74.262</v>
      </c>
      <c r="J157" s="36">
        <f t="shared" si="35"/>
        <v>552</v>
      </c>
      <c r="K157" s="36"/>
      <c r="L157" s="36">
        <f t="shared" ref="L157" si="36">L146+L156</f>
        <v>89.77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104" t="s">
        <v>85</v>
      </c>
      <c r="F158" s="105">
        <v>190</v>
      </c>
      <c r="G158" s="106">
        <v>12.76</v>
      </c>
      <c r="H158" s="106">
        <v>13.683999999999999</v>
      </c>
      <c r="I158" s="106">
        <v>32.883000000000003</v>
      </c>
      <c r="J158" s="105">
        <v>306</v>
      </c>
      <c r="K158" s="60" t="s">
        <v>37</v>
      </c>
      <c r="L158" s="13"/>
    </row>
    <row r="159" spans="1:12" ht="13.8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3.8" x14ac:dyDescent="0.25">
      <c r="A160" s="15"/>
      <c r="B160" s="16"/>
      <c r="C160" s="17"/>
      <c r="D160" s="20" t="s">
        <v>20</v>
      </c>
      <c r="E160" s="43" t="s">
        <v>94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 x14ac:dyDescent="0.25">
      <c r="A162" s="15"/>
      <c r="B162" s="16"/>
      <c r="C162" s="17"/>
      <c r="D162" s="20" t="s">
        <v>22</v>
      </c>
      <c r="E162" s="43" t="s">
        <v>42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48</v>
      </c>
      <c r="L162" s="19"/>
    </row>
    <row r="163" spans="1:12" ht="13.8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3.8" x14ac:dyDescent="0.25">
      <c r="A164" s="15"/>
      <c r="B164" s="16"/>
      <c r="C164" s="17"/>
      <c r="D164" s="90" t="s">
        <v>49</v>
      </c>
      <c r="E164" s="43" t="s">
        <v>75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3.8" x14ac:dyDescent="0.25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7">SUM(G158:G164)</f>
        <v>17.492000000000001</v>
      </c>
      <c r="H165" s="74">
        <f>SUM(H158:H164)</f>
        <v>20.645</v>
      </c>
      <c r="I165" s="74">
        <f t="shared" si="37"/>
        <v>87.101000000000013</v>
      </c>
      <c r="J165" s="73">
        <f t="shared" si="37"/>
        <v>613</v>
      </c>
      <c r="K165" s="29"/>
      <c r="L165" s="73">
        <v>89.77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8">SUM(G166:G174)</f>
        <v>0</v>
      </c>
      <c r="H175" s="28">
        <f t="shared" si="38"/>
        <v>0</v>
      </c>
      <c r="I175" s="28">
        <f t="shared" si="38"/>
        <v>0</v>
      </c>
      <c r="J175" s="28">
        <f t="shared" si="38"/>
        <v>0</v>
      </c>
      <c r="K175" s="29"/>
      <c r="L175" s="28">
        <f t="shared" ref="L175" si="39">SUM(L166:L174)</f>
        <v>0</v>
      </c>
    </row>
    <row r="176" spans="1:12" ht="14.4" thickBot="1" x14ac:dyDescent="0.3">
      <c r="A176" s="33">
        <f>A158</f>
        <v>2</v>
      </c>
      <c r="B176" s="34">
        <f>B158</f>
        <v>3</v>
      </c>
      <c r="C176" s="124" t="s">
        <v>4</v>
      </c>
      <c r="D176" s="125"/>
      <c r="E176" s="35"/>
      <c r="F176" s="36">
        <f>F165+F175</f>
        <v>560</v>
      </c>
      <c r="G176" s="36">
        <f t="shared" ref="G176:J176" si="40">G165+G175</f>
        <v>17.492000000000001</v>
      </c>
      <c r="H176" s="36">
        <f t="shared" si="40"/>
        <v>20.645</v>
      </c>
      <c r="I176" s="36">
        <f t="shared" si="40"/>
        <v>87.101000000000013</v>
      </c>
      <c r="J176" s="36">
        <f t="shared" si="40"/>
        <v>613</v>
      </c>
      <c r="K176" s="36"/>
      <c r="L176" s="36">
        <f t="shared" ref="L176" si="41">L165+L175</f>
        <v>89.77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95</v>
      </c>
      <c r="F177" s="92">
        <v>100</v>
      </c>
      <c r="G177" s="93">
        <v>9.0549999999999997</v>
      </c>
      <c r="H177" s="93">
        <v>7.0709999999999997</v>
      </c>
      <c r="I177" s="93">
        <v>3.601</v>
      </c>
      <c r="J177" s="92">
        <v>114</v>
      </c>
      <c r="K177" s="81" t="s">
        <v>59</v>
      </c>
      <c r="L177" s="71"/>
    </row>
    <row r="178" spans="1:12" ht="13.8" x14ac:dyDescent="0.25">
      <c r="A178" s="15"/>
      <c r="B178" s="16"/>
      <c r="C178" s="17"/>
      <c r="D178" s="20" t="s">
        <v>19</v>
      </c>
      <c r="E178" s="43" t="s">
        <v>45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44</v>
      </c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3.8" x14ac:dyDescent="0.25">
      <c r="A182" s="15"/>
      <c r="B182" s="16"/>
      <c r="C182" s="17"/>
      <c r="D182" s="20" t="s">
        <v>24</v>
      </c>
      <c r="E182" s="43" t="s">
        <v>60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61</v>
      </c>
      <c r="L182" s="62"/>
    </row>
    <row r="183" spans="1:12" ht="13.8" x14ac:dyDescent="0.25">
      <c r="A183" s="15"/>
      <c r="B183" s="16"/>
      <c r="C183" s="17"/>
      <c r="D183" s="90" t="s">
        <v>49</v>
      </c>
      <c r="E183" s="43" t="s">
        <v>52</v>
      </c>
      <c r="F183" s="64">
        <v>30</v>
      </c>
      <c r="G183" s="64">
        <v>2.0680000000000001</v>
      </c>
      <c r="H183" s="64">
        <v>4.3410000000000002</v>
      </c>
      <c r="I183" s="64">
        <v>14.864000000000001</v>
      </c>
      <c r="J183" s="64">
        <v>107</v>
      </c>
      <c r="K183" s="63"/>
      <c r="L183" s="19"/>
    </row>
    <row r="184" spans="1:12" ht="14.4" thickBot="1" x14ac:dyDescent="0.3">
      <c r="A184" s="23"/>
      <c r="B184" s="24"/>
      <c r="C184" s="25"/>
      <c r="D184" s="79" t="s">
        <v>31</v>
      </c>
      <c r="E184" s="72"/>
      <c r="F184" s="73">
        <f>SUM(F177:F183)</f>
        <v>588</v>
      </c>
      <c r="G184" s="74">
        <f>SUM(G177:G183)</f>
        <v>20.107000000000003</v>
      </c>
      <c r="H184" s="74">
        <f>SUM(H177:H183)</f>
        <v>20.495000000000001</v>
      </c>
      <c r="I184" s="74">
        <f>SUM(I177:I183)</f>
        <v>86.213000000000008</v>
      </c>
      <c r="J184" s="73">
        <f>SUM(J177:J183)</f>
        <v>612</v>
      </c>
      <c r="K184" s="75"/>
      <c r="L184" s="73">
        <v>89.77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2">SUM(H185:H193)</f>
        <v>0</v>
      </c>
      <c r="I194" s="28">
        <f t="shared" si="42"/>
        <v>0</v>
      </c>
      <c r="J194" s="28">
        <f t="shared" si="42"/>
        <v>0</v>
      </c>
      <c r="K194" s="29"/>
      <c r="L194" s="28">
        <f t="shared" ref="L194" si="43">SUM(L185:L193)</f>
        <v>0</v>
      </c>
    </row>
    <row r="195" spans="1:12" ht="14.4" thickBot="1" x14ac:dyDescent="0.3">
      <c r="A195" s="33">
        <f>A177</f>
        <v>2</v>
      </c>
      <c r="B195" s="34">
        <f>B177</f>
        <v>4</v>
      </c>
      <c r="C195" s="124" t="s">
        <v>4</v>
      </c>
      <c r="D195" s="125"/>
      <c r="E195" s="35"/>
      <c r="F195" s="36">
        <f>F184+F194</f>
        <v>588</v>
      </c>
      <c r="G195" s="36">
        <f t="shared" ref="G195:J195" si="44">G184+G194</f>
        <v>20.107000000000003</v>
      </c>
      <c r="H195" s="36">
        <f t="shared" si="44"/>
        <v>20.495000000000001</v>
      </c>
      <c r="I195" s="36">
        <f t="shared" si="44"/>
        <v>86.213000000000008</v>
      </c>
      <c r="J195" s="36">
        <f t="shared" si="44"/>
        <v>612</v>
      </c>
      <c r="K195" s="36"/>
      <c r="L195" s="36">
        <f t="shared" ref="L195" si="45">L184+L194</f>
        <v>89.77</v>
      </c>
    </row>
    <row r="196" spans="1:12" ht="15.6" x14ac:dyDescent="0.25">
      <c r="A196" s="114">
        <v>2</v>
      </c>
      <c r="B196" s="115">
        <v>5</v>
      </c>
      <c r="C196" s="116" t="s">
        <v>18</v>
      </c>
      <c r="D196" s="108" t="s">
        <v>19</v>
      </c>
      <c r="E196" s="113" t="s">
        <v>83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67</v>
      </c>
      <c r="L196" s="45"/>
    </row>
    <row r="197" spans="1:12" ht="15.6" x14ac:dyDescent="0.25">
      <c r="A197" s="15"/>
      <c r="B197" s="16"/>
      <c r="C197" s="17"/>
      <c r="D197" s="20" t="s">
        <v>19</v>
      </c>
      <c r="E197" s="43" t="s">
        <v>80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54</v>
      </c>
      <c r="L197" s="46"/>
    </row>
    <row r="198" spans="1:12" ht="15.6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46"/>
    </row>
    <row r="199" spans="1:12" ht="15.6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27.6" x14ac:dyDescent="0.25">
      <c r="A201" s="15"/>
      <c r="B201" s="16"/>
      <c r="C201" s="17"/>
      <c r="D201" s="20" t="s">
        <v>24</v>
      </c>
      <c r="E201" s="43" t="s">
        <v>53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77</v>
      </c>
      <c r="L201" s="46"/>
    </row>
    <row r="202" spans="1:12" ht="13.8" x14ac:dyDescent="0.25">
      <c r="A202" s="15"/>
      <c r="B202" s="16"/>
      <c r="C202" s="17"/>
      <c r="D202" s="90" t="s">
        <v>49</v>
      </c>
      <c r="E202" s="43" t="s">
        <v>84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563</v>
      </c>
      <c r="G203" s="74">
        <f>SUM(G196:G202)</f>
        <v>19.313999999999997</v>
      </c>
      <c r="H203" s="74">
        <f t="shared" ref="H203:I203" si="46">SUM(H196:H202)</f>
        <v>20.672000000000001</v>
      </c>
      <c r="I203" s="74">
        <f t="shared" si="46"/>
        <v>71.789999999999992</v>
      </c>
      <c r="J203" s="73">
        <f>SUM(J196:J202)</f>
        <v>557</v>
      </c>
      <c r="K203" s="29"/>
      <c r="L203" s="73">
        <v>89.77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7">SUM(G204:G212)</f>
        <v>0</v>
      </c>
      <c r="H213" s="28">
        <f t="shared" si="47"/>
        <v>0</v>
      </c>
      <c r="I213" s="28">
        <f t="shared" si="47"/>
        <v>0</v>
      </c>
      <c r="J213" s="28">
        <f t="shared" si="47"/>
        <v>0</v>
      </c>
      <c r="K213" s="29"/>
      <c r="L213" s="28">
        <f t="shared" ref="L213" si="48">SUM(L204:L212)</f>
        <v>0</v>
      </c>
    </row>
    <row r="214" spans="1:12" ht="14.4" thickBot="1" x14ac:dyDescent="0.3">
      <c r="A214" s="33">
        <f>A196</f>
        <v>2</v>
      </c>
      <c r="B214" s="34">
        <f>B196</f>
        <v>5</v>
      </c>
      <c r="C214" s="124" t="s">
        <v>4</v>
      </c>
      <c r="D214" s="125"/>
      <c r="E214" s="35"/>
      <c r="F214" s="36">
        <f>F203+F213</f>
        <v>563</v>
      </c>
      <c r="G214" s="36">
        <f t="shared" ref="G214:J214" si="49">G203+G213</f>
        <v>19.313999999999997</v>
      </c>
      <c r="H214" s="36">
        <f t="shared" si="49"/>
        <v>20.672000000000001</v>
      </c>
      <c r="I214" s="36">
        <f t="shared" si="49"/>
        <v>71.789999999999992</v>
      </c>
      <c r="J214" s="36">
        <f t="shared" si="49"/>
        <v>557</v>
      </c>
      <c r="K214" s="36"/>
      <c r="L214" s="36">
        <f t="shared" ref="L214" si="50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4"/>
      <c r="F215" s="105"/>
      <c r="G215" s="106"/>
      <c r="H215" s="106"/>
      <c r="I215" s="106"/>
      <c r="J215" s="105"/>
      <c r="K215" s="66"/>
      <c r="L215" s="71"/>
    </row>
    <row r="216" spans="1:12" ht="13.8" x14ac:dyDescent="0.25">
      <c r="A216" s="15"/>
      <c r="B216" s="16"/>
      <c r="C216" s="17"/>
      <c r="D216" s="20" t="s">
        <v>19</v>
      </c>
      <c r="E216" s="43"/>
      <c r="F216" s="64"/>
      <c r="G216" s="67"/>
      <c r="H216" s="67"/>
      <c r="I216" s="67"/>
      <c r="J216" s="64"/>
      <c r="K216" s="63"/>
      <c r="L216" s="62"/>
    </row>
    <row r="217" spans="1:12" ht="13.8" x14ac:dyDescent="0.25">
      <c r="A217" s="15"/>
      <c r="B217" s="16"/>
      <c r="C217" s="17"/>
      <c r="D217" s="20" t="s">
        <v>20</v>
      </c>
      <c r="E217" s="43"/>
      <c r="F217" s="64"/>
      <c r="G217" s="67"/>
      <c r="H217" s="67"/>
      <c r="I217" s="67"/>
      <c r="J217" s="64"/>
      <c r="K217" s="63"/>
      <c r="L217" s="62"/>
    </row>
    <row r="218" spans="1:12" ht="13.8" x14ac:dyDescent="0.25">
      <c r="A218" s="15"/>
      <c r="B218" s="16"/>
      <c r="C218" s="17"/>
      <c r="D218" s="20" t="s">
        <v>21</v>
      </c>
      <c r="E218" s="65"/>
      <c r="F218" s="64"/>
      <c r="G218" s="67"/>
      <c r="H218" s="67"/>
      <c r="I218" s="67"/>
      <c r="J218" s="64"/>
      <c r="K218" s="63"/>
      <c r="L218" s="62"/>
    </row>
    <row r="219" spans="1:12" ht="13.8" x14ac:dyDescent="0.25">
      <c r="A219" s="15"/>
      <c r="B219" s="16"/>
      <c r="C219" s="17"/>
      <c r="D219" s="20" t="s">
        <v>22</v>
      </c>
      <c r="E219" s="43"/>
      <c r="F219" s="64"/>
      <c r="G219" s="67"/>
      <c r="H219" s="67"/>
      <c r="I219" s="67"/>
      <c r="J219" s="64"/>
      <c r="K219" s="63"/>
      <c r="L219" s="62"/>
    </row>
    <row r="220" spans="1:12" ht="13.8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3.8" x14ac:dyDescent="0.25">
      <c r="A221" s="15"/>
      <c r="B221" s="16"/>
      <c r="C221" s="17"/>
      <c r="D221" s="90" t="s">
        <v>49</v>
      </c>
      <c r="E221" s="43"/>
      <c r="F221" s="64"/>
      <c r="G221" s="67"/>
      <c r="H221" s="67"/>
      <c r="I221" s="67"/>
      <c r="J221" s="64"/>
      <c r="K221" s="63"/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/>
      <c r="G222" s="74"/>
      <c r="H222" s="73"/>
      <c r="I222" s="73"/>
      <c r="J222" s="73"/>
      <c r="K222" s="75"/>
      <c r="L222" s="73"/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1">SUM(G223:G231)</f>
        <v>0</v>
      </c>
      <c r="H232" s="28">
        <f t="shared" si="51"/>
        <v>0</v>
      </c>
      <c r="I232" s="28">
        <f t="shared" si="51"/>
        <v>0</v>
      </c>
      <c r="J232" s="28">
        <f t="shared" si="51"/>
        <v>0</v>
      </c>
      <c r="K232" s="29"/>
      <c r="L232" s="28">
        <f t="shared" ref="L232" si="52">SUM(L223:L231)</f>
        <v>0</v>
      </c>
    </row>
    <row r="233" spans="1:12" ht="14.4" thickBot="1" x14ac:dyDescent="0.3">
      <c r="A233" s="33">
        <f>A215</f>
        <v>2</v>
      </c>
      <c r="B233" s="34">
        <f>B215</f>
        <v>6</v>
      </c>
      <c r="C233" s="124" t="s">
        <v>4</v>
      </c>
      <c r="D233" s="125"/>
      <c r="E233" s="35"/>
      <c r="F233" s="36">
        <f>F222+F232</f>
        <v>0</v>
      </c>
      <c r="G233" s="36">
        <f t="shared" ref="G233:J233" si="53">G222+G232</f>
        <v>0</v>
      </c>
      <c r="H233" s="36">
        <f t="shared" si="53"/>
        <v>0</v>
      </c>
      <c r="I233" s="36">
        <f t="shared" si="53"/>
        <v>0</v>
      </c>
      <c r="J233" s="36">
        <f t="shared" si="53"/>
        <v>0</v>
      </c>
      <c r="K233" s="36"/>
      <c r="L233" s="36">
        <f t="shared" ref="L233:L234" si="54">L222+L232</f>
        <v>0</v>
      </c>
    </row>
    <row r="234" spans="1:12" ht="13.8" thickBot="1" x14ac:dyDescent="0.3">
      <c r="A234" s="82"/>
      <c r="B234" s="83"/>
      <c r="C234" s="123" t="s">
        <v>46</v>
      </c>
      <c r="D234" s="123"/>
      <c r="E234" s="123"/>
      <c r="F234" s="87">
        <f>(F233+F214+F195+F176+F157+F138+F119+F100+F81+F62+F43+F24)/12</f>
        <v>480.83333333333331</v>
      </c>
      <c r="G234" s="86">
        <f>(G233+G214+G195+G176+G157+G138+G119+G100+G81+G62+G43+G24)/12</f>
        <v>15.879166666666668</v>
      </c>
      <c r="H234" s="86">
        <f>(H233+H214+H195+H176+H157+H138+H119+H100+H81+H62+H43+H24)/12</f>
        <v>16.64983333333333</v>
      </c>
      <c r="I234" s="86">
        <f>(I233+I214+I195+I176+I157+I138+I119+I100+I81+I62+I43+I24)/12</f>
        <v>67.417749999999998</v>
      </c>
      <c r="J234" s="87">
        <f>(J233+J214+J195+J176+J157+J138+J119+J100+J81+J62+J43+J24)/12</f>
        <v>487.41666666666669</v>
      </c>
      <c r="K234" s="84"/>
      <c r="L234" s="85">
        <f t="shared" si="54"/>
        <v>0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22</cp:lastModifiedBy>
  <cp:lastPrinted>2025-08-06T11:03:19Z</cp:lastPrinted>
  <dcterms:created xsi:type="dcterms:W3CDTF">2022-05-16T14:23:56Z</dcterms:created>
  <dcterms:modified xsi:type="dcterms:W3CDTF">2025-11-26T16:50:05Z</dcterms:modified>
</cp:coreProperties>
</file>