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025-2026\скан\"/>
    </mc:Choice>
  </mc:AlternateContent>
  <bookViews>
    <workbookView xWindow="0" yWindow="0" windowWidth="20490" windowHeight="705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<sst xmlns="http://schemas.openxmlformats.org/spreadsheetml/2006/main" count="328" uniqueCount="102">
  <si>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</si>
  <si>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</si>
  <si>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</si>
  <si>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</si>
  <si>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</si>
  <si>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</si>
  <si>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</si>
  <si>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</si>
  <si>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</si>
  <si>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</si>
  <si>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</si>
  <si>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</si>
  <si>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</si>
  <si>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</si>
  <si>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</si>
  <si>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</si>
  <si>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</si>
  <si>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</si>
  <si>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</si>
  <si>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</si>
  <si>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</si>
  <si>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</si>
  <si>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</si>
  <si>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</si>
  <si>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</si>
  <si>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</si>
  <si>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</si>
  <si>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</si>
  <si>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</si>
  <si>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</si>
  <si>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</si>
  <si>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</si>
  <si>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</si>
  <si>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</si>
  <si>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</si>
  <si>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</si>
  <si>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</si>
  <si>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</si>
  <si>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</si>
  <si>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</si>
  <si>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</si>
  <si>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</si>
  <si>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</si>
  <si>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</si>
  <si>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</si>
  <si>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</si>
  <si>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</si>
  <si>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</si>
  <si>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</si>
  <si>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</si>
  <si>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</si>
  <si>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</si>
  <si>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</si>
  <si>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</si>
  <si>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</si>
  <si>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</si>
  <si>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</si>
  <si>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</si>
  <si>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</si>
  <si>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</si>
  <si>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</si>
  <si>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</si>
  <si>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</si>
  <si>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</si>
  <si>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</si>
  <si>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</si>
  <si>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</si>
  <si>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</si>
  <si>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</si>
  <si>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Каша гречневая рассыпчатая</t>
  </si>
  <si>
    <t>02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</si>
  <si>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</si>
  <si>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</si>
  <si>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</si>
  <si>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</si>
  <si>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</si>
  <si>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</si>
  <si>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</si>
  <si>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</si>
  <si>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</si>
  <si>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</si>
  <si>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</si>
  <si>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</si>
  <si>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</si>
  <si>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</si>
  <si>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</si>
  <si>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</si>
  <si>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</si>
  <si>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</si>
  <si>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</si>
  <si>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</si>
  <si>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</si>
  <si>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</si>
  <si>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</si>
  <si>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</si>
  <si>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</si>
  <si>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</si>
  <si>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</si>
  <si>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</si>
  <si>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Гимназия №40</t>
  </si>
  <si>
    <t>директор</t>
  </si>
  <si>
    <t>Солдатова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</si>
</sst>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99</v>
      </c>
      <c r="D1" s="122"/>
      <c r="E1" s="122"/>
      <c r="F1" s="5" t="s">
        <v>14</v>
      </c>
      <c r="G1" s="4" t="s">
        <v>15</v>
      </c>
      <c r="H1" s="123" t="s">
        <v>100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101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7" t="s">
        <v>70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5" x14ac:dyDescent="0.25">
      <c r="A6" s="9">
        <v>1</v>
      </c>
      <c r="B6" s="10">
        <v>1</v>
      </c>
      <c r="C6" s="11" t="s">
        <v>18</v>
      </c>
      <c r="D6" s="105" t="s">
        <v>19</v>
      </c>
      <c r="E6" s="43" t="s">
        <v>71</v>
      </c>
      <c r="F6" s="113">
        <v>94</v>
      </c>
      <c r="G6" s="108">
        <v>9.0730000000000004</v>
      </c>
      <c r="H6" s="108">
        <v>10.553000000000001</v>
      </c>
      <c r="I6" s="108">
        <v>11.323</v>
      </c>
      <c r="J6" s="107">
        <v>177</v>
      </c>
      <c r="K6" s="47" t="s">
        <v>72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73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74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5" x14ac:dyDescent="0.25">
      <c r="A12" s="15"/>
      <c r="B12" s="16"/>
      <c r="C12" s="17"/>
      <c r="D12" s="90" t="s">
        <v>47</v>
      </c>
      <c r="E12" s="43" t="s">
        <v>75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522</v>
      </c>
      <c r="G13" s="74">
        <f>SUM(G6:G12)</f>
        <v>20.202000000000002</v>
      </c>
      <c r="H13" s="74">
        <f>SUM(H6:H12)</f>
        <v>20.783000000000001</v>
      </c>
      <c r="I13" s="74">
        <f>SUM(I6:I12)</f>
        <v>67.004999999999995</v>
      </c>
      <c r="J13" s="73">
        <f>SUM(J6:J12)</f>
        <v>537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1" t="s">
        <v>76</v>
      </c>
      <c r="F25" s="102">
        <v>180</v>
      </c>
      <c r="G25" s="103">
        <v>13.404999999999999</v>
      </c>
      <c r="H25" s="103">
        <v>12.451000000000001</v>
      </c>
      <c r="I25" s="103">
        <v>26.783999999999999</v>
      </c>
      <c r="J25" s="102">
        <v>273</v>
      </c>
      <c r="K25" s="60" t="s">
        <v>77</v>
      </c>
      <c r="L25" s="71"/>
    </row>
    <row r="26" spans="1:12" ht="15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109"/>
      <c r="E29" s="61"/>
      <c r="F29" s="62"/>
      <c r="G29" s="76"/>
      <c r="H29" s="76"/>
      <c r="I29" s="76"/>
      <c r="J29" s="62"/>
      <c r="K29" s="63"/>
      <c r="L29" s="62"/>
    </row>
    <row r="30" spans="1:12" ht="15" x14ac:dyDescent="0.25">
      <c r="A30" s="37"/>
      <c r="B30" s="16"/>
      <c r="C30" s="17"/>
      <c r="D30" s="20" t="s">
        <v>24</v>
      </c>
      <c r="E30" s="98" t="s">
        <v>51</v>
      </c>
      <c r="F30" s="99">
        <v>60</v>
      </c>
      <c r="G30" s="100">
        <v>0.85499999999999998</v>
      </c>
      <c r="H30" s="100">
        <v>3.653</v>
      </c>
      <c r="I30" s="100">
        <v>5.016</v>
      </c>
      <c r="J30" s="99">
        <v>56</v>
      </c>
      <c r="K30" s="78" t="s">
        <v>52</v>
      </c>
      <c r="L30" s="62"/>
    </row>
    <row r="31" spans="1:12" ht="15" x14ac:dyDescent="0.25">
      <c r="A31" s="37"/>
      <c r="B31" s="16"/>
      <c r="C31" s="17"/>
      <c r="D31" s="90" t="s">
        <v>47</v>
      </c>
      <c r="E31" s="43" t="s">
        <v>61</v>
      </c>
      <c r="F31" s="64">
        <v>15</v>
      </c>
      <c r="G31" s="67">
        <v>1.246</v>
      </c>
      <c r="H31" s="67">
        <v>4.3140000000000001</v>
      </c>
      <c r="I31" s="67">
        <v>9.27</v>
      </c>
      <c r="J31" s="64">
        <v>81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503</v>
      </c>
      <c r="G32" s="74">
        <f t="shared" ref="G32:J32" si="4">SUM(G25:G31)</f>
        <v>18.032999999999998</v>
      </c>
      <c r="H32" s="74">
        <f t="shared" si="4"/>
        <v>20.78</v>
      </c>
      <c r="I32" s="74">
        <f t="shared" si="4"/>
        <v>67.896000000000001</v>
      </c>
      <c r="J32" s="73">
        <f t="shared" si="4"/>
        <v>533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1" t="s">
        <v>62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60" t="s">
        <v>78</v>
      </c>
      <c r="L44" s="13"/>
    </row>
    <row r="45" spans="1:12" ht="15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79</v>
      </c>
      <c r="F46" s="64">
        <v>213</v>
      </c>
      <c r="G46" s="67">
        <v>5.1999999999999998E-2</v>
      </c>
      <c r="H46" s="67">
        <v>7.0000000000000001E-3</v>
      </c>
      <c r="I46" s="67">
        <v>8.1359999999999992</v>
      </c>
      <c r="J46" s="64">
        <v>34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20" t="s">
        <v>22</v>
      </c>
      <c r="E48" s="43" t="s">
        <v>80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46</v>
      </c>
      <c r="L48" s="19"/>
    </row>
    <row r="49" spans="1:12" ht="15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5" x14ac:dyDescent="0.25">
      <c r="A50" s="15"/>
      <c r="B50" s="16"/>
      <c r="C50" s="17"/>
      <c r="D50" s="90" t="s">
        <v>47</v>
      </c>
      <c r="E50" s="43" t="s">
        <v>55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573</v>
      </c>
      <c r="G51" s="74">
        <f t="shared" ref="G51:J51" si="9">SUM(G44:G50)</f>
        <v>17.532</v>
      </c>
      <c r="H51" s="74">
        <f>SUM(H44:H50)</f>
        <v>20.651</v>
      </c>
      <c r="I51" s="74">
        <f t="shared" si="9"/>
        <v>85.059000000000012</v>
      </c>
      <c r="J51" s="73">
        <f t="shared" si="9"/>
        <v>606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81</v>
      </c>
      <c r="F63" s="92">
        <v>180</v>
      </c>
      <c r="G63" s="93">
        <v>16.664000000000001</v>
      </c>
      <c r="H63" s="93">
        <v>20.084</v>
      </c>
      <c r="I63" s="93">
        <v>40.537999999999997</v>
      </c>
      <c r="J63" s="92">
        <v>410</v>
      </c>
      <c r="K63" s="81" t="s">
        <v>82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5"/>
      <c r="H64" s="95"/>
      <c r="I64" s="95"/>
      <c r="J64" s="95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83</v>
      </c>
      <c r="F66" s="64">
        <v>20</v>
      </c>
      <c r="G66" s="67">
        <v>1</v>
      </c>
      <c r="H66" s="67">
        <v>0.2</v>
      </c>
      <c r="I66" s="67">
        <v>9</v>
      </c>
      <c r="J66" s="64">
        <v>44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80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46</v>
      </c>
      <c r="L67" s="62"/>
    </row>
    <row r="68" spans="1:12" ht="15" x14ac:dyDescent="0.25">
      <c r="A68" s="15"/>
      <c r="B68" s="16"/>
      <c r="C68" s="17"/>
      <c r="D68" s="41"/>
      <c r="E68" s="94"/>
      <c r="F68" s="95"/>
      <c r="G68" s="95"/>
      <c r="H68" s="95"/>
      <c r="I68" s="95"/>
      <c r="J68" s="95"/>
      <c r="K68" s="68"/>
      <c r="L68" s="62"/>
    </row>
    <row r="69" spans="1:12" ht="15" x14ac:dyDescent="0.25">
      <c r="A69" s="15"/>
      <c r="B69" s="16"/>
      <c r="C69" s="17"/>
      <c r="D69" s="41"/>
      <c r="E69" s="94"/>
      <c r="F69" s="95"/>
      <c r="G69" s="95"/>
      <c r="H69" s="95"/>
      <c r="I69" s="95"/>
      <c r="J69" s="95"/>
      <c r="K69" s="68"/>
      <c r="L69" s="19"/>
    </row>
    <row r="70" spans="1:12" ht="15.75" thickBot="1" x14ac:dyDescent="0.3">
      <c r="A70" s="23"/>
      <c r="B70" s="24"/>
      <c r="C70" s="25"/>
      <c r="D70" s="79" t="s">
        <v>31</v>
      </c>
      <c r="E70" s="72"/>
      <c r="F70" s="73">
        <f>SUM(F63:F69)</f>
        <v>508</v>
      </c>
      <c r="G70" s="74">
        <f>SUM(G63:G69)</f>
        <v>18.071000000000002</v>
      </c>
      <c r="H70" s="74">
        <f>SUM(H63:H69)</f>
        <v>20.685999999999996</v>
      </c>
      <c r="I70" s="74">
        <f>SUM(I63:I69)</f>
        <v>67.323999999999998</v>
      </c>
      <c r="J70" s="73">
        <f>SUM(J63:J69)</f>
        <v>533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30" x14ac:dyDescent="0.2">
      <c r="A82" s="110">
        <v>1</v>
      </c>
      <c r="B82" s="111">
        <v>5</v>
      </c>
      <c r="C82" s="112" t="s">
        <v>18</v>
      </c>
      <c r="D82" s="48" t="s">
        <v>19</v>
      </c>
      <c r="E82" s="69" t="s">
        <v>60</v>
      </c>
      <c r="F82" s="88">
        <v>90</v>
      </c>
      <c r="G82" s="89">
        <v>13.459</v>
      </c>
      <c r="H82" s="89">
        <v>14.247999999999999</v>
      </c>
      <c r="I82" s="89">
        <v>6.1040000000000001</v>
      </c>
      <c r="J82" s="88">
        <v>203</v>
      </c>
      <c r="K82" s="70" t="s">
        <v>84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59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85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75" x14ac:dyDescent="0.25">
      <c r="A86" s="15"/>
      <c r="B86" s="16"/>
      <c r="C86" s="17"/>
      <c r="D86" s="41"/>
      <c r="E86" s="114"/>
      <c r="F86" s="115"/>
      <c r="G86" s="115"/>
      <c r="H86" s="115"/>
      <c r="I86" s="115"/>
      <c r="J86" s="115"/>
      <c r="K86" s="116"/>
      <c r="L86" s="46"/>
    </row>
    <row r="87" spans="1:12" ht="15.75" x14ac:dyDescent="0.25">
      <c r="A87" s="15"/>
      <c r="B87" s="16"/>
      <c r="C87" s="17"/>
      <c r="D87" s="41"/>
      <c r="E87" s="114"/>
      <c r="F87" s="115"/>
      <c r="G87" s="115"/>
      <c r="H87" s="115"/>
      <c r="I87" s="115"/>
      <c r="J87" s="115"/>
      <c r="K87" s="116"/>
      <c r="L87" s="46"/>
    </row>
    <row r="88" spans="1:12" ht="15" x14ac:dyDescent="0.25">
      <c r="A88" s="15"/>
      <c r="B88" s="16"/>
      <c r="C88" s="17"/>
      <c r="D88" s="90" t="s">
        <v>47</v>
      </c>
      <c r="E88" s="43" t="s">
        <v>86</v>
      </c>
      <c r="F88" s="64">
        <v>200</v>
      </c>
      <c r="G88" s="67">
        <v>0</v>
      </c>
      <c r="H88" s="64">
        <v>0</v>
      </c>
      <c r="I88" s="67">
        <v>22</v>
      </c>
      <c r="J88" s="64">
        <v>90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688</v>
      </c>
      <c r="G89" s="74">
        <f>SUM(G82:G88)</f>
        <v>19.268000000000001</v>
      </c>
      <c r="H89" s="74">
        <f>SUM(H82:H88)</f>
        <v>19.266999999999999</v>
      </c>
      <c r="I89" s="74">
        <f>SUM(I82:I88)</f>
        <v>76.956999999999994</v>
      </c>
      <c r="J89" s="73">
        <f>SUM(J82:J88)</f>
        <v>562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1" t="s">
        <v>87</v>
      </c>
      <c r="F101" s="102">
        <v>90</v>
      </c>
      <c r="G101" s="103">
        <v>5.44</v>
      </c>
      <c r="H101" s="103">
        <v>8.1300000000000008</v>
      </c>
      <c r="I101" s="103">
        <v>3</v>
      </c>
      <c r="J101" s="102">
        <v>107</v>
      </c>
      <c r="K101" s="66" t="s">
        <v>42</v>
      </c>
      <c r="L101" s="71"/>
    </row>
    <row r="102" spans="1:12" ht="15" x14ac:dyDescent="0.25">
      <c r="A102" s="15"/>
      <c r="B102" s="16"/>
      <c r="C102" s="17"/>
      <c r="D102" s="20" t="s">
        <v>19</v>
      </c>
      <c r="E102" s="43" t="s">
        <v>88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67</v>
      </c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7.0000000000000001E-3</v>
      </c>
      <c r="H103" s="67">
        <v>2E-3</v>
      </c>
      <c r="I103" s="67">
        <v>7.9859999999999998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83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5" x14ac:dyDescent="0.25">
      <c r="A105" s="15"/>
      <c r="B105" s="16"/>
      <c r="C105" s="17"/>
      <c r="D105" s="41"/>
      <c r="E105" s="114"/>
      <c r="F105" s="115"/>
      <c r="G105" s="115"/>
      <c r="H105" s="115"/>
      <c r="I105" s="115"/>
      <c r="J105" s="115"/>
      <c r="K105" s="78"/>
      <c r="L105" s="62"/>
    </row>
    <row r="106" spans="1:12" ht="15" x14ac:dyDescent="0.25">
      <c r="A106" s="15"/>
      <c r="B106" s="16"/>
      <c r="C106" s="17"/>
      <c r="D106" s="20" t="s">
        <v>24</v>
      </c>
      <c r="E106" s="98" t="s">
        <v>89</v>
      </c>
      <c r="F106" s="99">
        <v>45</v>
      </c>
      <c r="G106" s="100">
        <v>6.1950000000000003</v>
      </c>
      <c r="H106" s="100">
        <v>4.8600000000000003</v>
      </c>
      <c r="I106" s="100">
        <v>15.42</v>
      </c>
      <c r="J106" s="99">
        <v>131</v>
      </c>
      <c r="K106" s="22" t="s">
        <v>48</v>
      </c>
      <c r="L106" s="62"/>
    </row>
    <row r="107" spans="1:12" ht="15" x14ac:dyDescent="0.25">
      <c r="A107" s="15"/>
      <c r="B107" s="16"/>
      <c r="C107" s="17"/>
      <c r="D107" s="90" t="s">
        <v>47</v>
      </c>
      <c r="E107" s="43" t="s">
        <v>68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638</v>
      </c>
      <c r="G108" s="74">
        <f>SUM(G101:G107)</f>
        <v>16.142000000000003</v>
      </c>
      <c r="H108" s="73">
        <f>SUM(H101:H107)</f>
        <v>17.835000000000001</v>
      </c>
      <c r="I108" s="73">
        <f>SUM(I101:I107)</f>
        <v>72.433999999999997</v>
      </c>
      <c r="J108" s="73">
        <f>SUM(J101:J107)</f>
        <v>518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638</v>
      </c>
      <c r="G119" s="36">
        <f t="shared" ref="G119:J119" si="24">G108+G118</f>
        <v>16.142000000000003</v>
      </c>
      <c r="H119" s="36">
        <f t="shared" si="24"/>
        <v>17.835000000000001</v>
      </c>
      <c r="I119" s="36">
        <f t="shared" si="24"/>
        <v>72.433999999999997</v>
      </c>
      <c r="J119" s="36">
        <f t="shared" si="24"/>
        <v>518</v>
      </c>
      <c r="K119" s="36"/>
      <c r="L119" s="36">
        <f>L108+L118</f>
        <v>92.76</v>
      </c>
    </row>
    <row r="120" spans="1:12" ht="30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90</v>
      </c>
      <c r="F120" s="88">
        <v>95</v>
      </c>
      <c r="G120" s="89">
        <v>13.015000000000001</v>
      </c>
      <c r="H120" s="89">
        <v>14.079000000000001</v>
      </c>
      <c r="I120" s="89">
        <v>3.2759999999999998</v>
      </c>
      <c r="J120" s="88">
        <v>192</v>
      </c>
      <c r="K120" s="70" t="s">
        <v>91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92</v>
      </c>
      <c r="F121" s="64">
        <v>150</v>
      </c>
      <c r="G121" s="67">
        <v>3.8340000000000001</v>
      </c>
      <c r="H121" s="67">
        <v>5.4340000000000002</v>
      </c>
      <c r="I121" s="67">
        <v>40.014000000000003</v>
      </c>
      <c r="J121" s="64">
        <v>224</v>
      </c>
      <c r="K121" s="63" t="s">
        <v>93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5" x14ac:dyDescent="0.25">
      <c r="A126" s="15"/>
      <c r="B126" s="16"/>
      <c r="C126" s="17"/>
      <c r="D126" s="90" t="s">
        <v>47</v>
      </c>
      <c r="E126" s="43" t="s">
        <v>68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618</v>
      </c>
      <c r="G127" s="74">
        <f>SUM(G120:G126)</f>
        <v>19.376000000000001</v>
      </c>
      <c r="H127" s="74">
        <f>SUM(H120:H126)</f>
        <v>19.875</v>
      </c>
      <c r="I127" s="74">
        <f>SUM(I120:I126)</f>
        <v>85.116</v>
      </c>
      <c r="J127" s="73">
        <f>SUM(J120:J126)</f>
        <v>599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618</v>
      </c>
      <c r="G138" s="36">
        <f t="shared" ref="G138:J138" si="27">G127+G137</f>
        <v>19.376000000000001</v>
      </c>
      <c r="H138" s="36">
        <f t="shared" si="27"/>
        <v>19.875</v>
      </c>
      <c r="I138" s="36">
        <f t="shared" si="27"/>
        <v>85.116</v>
      </c>
      <c r="J138" s="36">
        <f t="shared" si="27"/>
        <v>599</v>
      </c>
      <c r="K138" s="36"/>
      <c r="L138" s="36">
        <f t="shared" ref="L138" si="28">L127+L137</f>
        <v>92.76</v>
      </c>
    </row>
    <row r="139" spans="1:12" ht="4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1" t="s">
        <v>94</v>
      </c>
      <c r="F139" s="92">
        <v>180</v>
      </c>
      <c r="G139" s="93">
        <v>15.907</v>
      </c>
      <c r="H139" s="93">
        <v>16.600999999999999</v>
      </c>
      <c r="I139" s="93">
        <v>19.908000000000001</v>
      </c>
      <c r="J139" s="92">
        <v>293</v>
      </c>
      <c r="K139" s="81" t="s">
        <v>95</v>
      </c>
      <c r="L139" s="71"/>
    </row>
    <row r="140" spans="1:12" ht="15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5" x14ac:dyDescent="0.25">
      <c r="A144" s="37"/>
      <c r="B144" s="16"/>
      <c r="C144" s="17"/>
      <c r="D144" s="20" t="s">
        <v>24</v>
      </c>
      <c r="E144" s="98" t="s">
        <v>51</v>
      </c>
      <c r="F144" s="99">
        <v>60</v>
      </c>
      <c r="G144" s="100">
        <v>0.85499999999999998</v>
      </c>
      <c r="H144" s="100">
        <v>3.653</v>
      </c>
      <c r="I144" s="100">
        <v>5.016</v>
      </c>
      <c r="J144" s="99">
        <v>56</v>
      </c>
      <c r="K144" s="78" t="s">
        <v>52</v>
      </c>
      <c r="L144" s="62"/>
    </row>
    <row r="145" spans="1:12" ht="15" x14ac:dyDescent="0.25">
      <c r="A145" s="37"/>
      <c r="B145" s="16"/>
      <c r="C145" s="17"/>
      <c r="D145" s="90" t="s">
        <v>47</v>
      </c>
      <c r="E145" s="43" t="s">
        <v>96</v>
      </c>
      <c r="F145" s="64">
        <v>25</v>
      </c>
      <c r="G145" s="67">
        <v>0.82499999999999996</v>
      </c>
      <c r="H145" s="67">
        <v>0.14000000000000001</v>
      </c>
      <c r="I145" s="67">
        <v>16.55</v>
      </c>
      <c r="J145" s="64">
        <v>82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513</v>
      </c>
      <c r="G146" s="74">
        <f>SUM(G139:G145)</f>
        <v>20.114000000000001</v>
      </c>
      <c r="H146" s="74">
        <f>SUM(H139:H145)</f>
        <v>20.755999999999997</v>
      </c>
      <c r="I146" s="74">
        <f>SUM(I139:I145)</f>
        <v>68.3</v>
      </c>
      <c r="J146" s="73">
        <f>SUM(J139:J145)</f>
        <v>554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513</v>
      </c>
      <c r="G157" s="36">
        <f t="shared" ref="G157:J157" si="31">G146+G156</f>
        <v>20.114000000000001</v>
      </c>
      <c r="H157" s="36">
        <f t="shared" si="31"/>
        <v>20.755999999999997</v>
      </c>
      <c r="I157" s="36">
        <f t="shared" si="31"/>
        <v>68.3</v>
      </c>
      <c r="J157" s="36">
        <f t="shared" si="31"/>
        <v>554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56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53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69</v>
      </c>
      <c r="F159" s="64">
        <v>150</v>
      </c>
      <c r="G159" s="67">
        <v>6.6219999999999999</v>
      </c>
      <c r="H159" s="67">
        <v>5.399</v>
      </c>
      <c r="I159" s="67">
        <v>25.875</v>
      </c>
      <c r="J159" s="64">
        <v>179</v>
      </c>
      <c r="K159" s="63" t="s">
        <v>63</v>
      </c>
      <c r="L159" s="77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7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90" t="s">
        <v>47</v>
      </c>
      <c r="E164" s="43" t="s">
        <v>97</v>
      </c>
      <c r="F164" s="64">
        <v>50</v>
      </c>
      <c r="G164" s="64">
        <v>2.0329999999999999</v>
      </c>
      <c r="H164" s="64">
        <v>6.6859999999999999</v>
      </c>
      <c r="I164" s="64">
        <v>31.785</v>
      </c>
      <c r="J164" s="64">
        <v>195</v>
      </c>
      <c r="K164" s="22" t="s">
        <v>49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538</v>
      </c>
      <c r="G165" s="74">
        <f>SUM(G158:G164)</f>
        <v>20.184000000000001</v>
      </c>
      <c r="H165" s="74">
        <f>SUM(H158:H164)</f>
        <v>19.692999999999998</v>
      </c>
      <c r="I165" s="74">
        <f>SUM(I158:I164)</f>
        <v>86.358999999999995</v>
      </c>
      <c r="J165" s="73">
        <f>SUM(J158:J164)</f>
        <v>606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538</v>
      </c>
      <c r="G176" s="36">
        <f t="shared" ref="G176:J176" si="35">G165+G175</f>
        <v>20.184000000000001</v>
      </c>
      <c r="H176" s="36">
        <f t="shared" si="35"/>
        <v>19.692999999999998</v>
      </c>
      <c r="I176" s="36">
        <f t="shared" si="35"/>
        <v>86.358999999999995</v>
      </c>
      <c r="J176" s="36">
        <f t="shared" si="35"/>
        <v>606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1" t="s">
        <v>40</v>
      </c>
      <c r="F177" s="102">
        <v>190</v>
      </c>
      <c r="G177" s="103">
        <v>13.603999999999999</v>
      </c>
      <c r="H177" s="103">
        <v>15.542999999999999</v>
      </c>
      <c r="I177" s="103">
        <v>45.965000000000003</v>
      </c>
      <c r="J177" s="102">
        <v>378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4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83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98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5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5" x14ac:dyDescent="0.25">
      <c r="A183" s="15"/>
      <c r="B183" s="16"/>
      <c r="C183" s="17"/>
      <c r="D183" s="90" t="s">
        <v>47</v>
      </c>
      <c r="E183" s="43" t="s">
        <v>57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20.327999999999999</v>
      </c>
      <c r="I184" s="74">
        <f>SUM(I177:I183)</f>
        <v>81.975000000000009</v>
      </c>
      <c r="J184" s="73">
        <f>SUM(J177:J183)</f>
        <v>580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20.327999999999999</v>
      </c>
      <c r="I195" s="36">
        <f t="shared" si="39"/>
        <v>81.975000000000009</v>
      </c>
      <c r="J195" s="36">
        <f t="shared" si="39"/>
        <v>580</v>
      </c>
      <c r="K195" s="36"/>
      <c r="L195" s="36">
        <f t="shared" ref="L195" si="40">L184+L194</f>
        <v>92.76</v>
      </c>
    </row>
    <row r="196" spans="1:12" ht="15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54</v>
      </c>
      <c r="F196" s="92">
        <v>90</v>
      </c>
      <c r="G196" s="93">
        <v>12.769</v>
      </c>
      <c r="H196" s="93">
        <v>13.869</v>
      </c>
      <c r="I196" s="93">
        <v>7.9960000000000004</v>
      </c>
      <c r="J196" s="92">
        <v>204</v>
      </c>
      <c r="K196" s="81" t="s">
        <v>58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59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64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74</v>
      </c>
      <c r="F199" s="64">
        <v>20</v>
      </c>
      <c r="G199" s="67">
        <v>1.52</v>
      </c>
      <c r="H199" s="67">
        <v>0.16</v>
      </c>
      <c r="I199" s="67">
        <v>9.84</v>
      </c>
      <c r="J199" s="64">
        <v>47</v>
      </c>
      <c r="K199" s="63"/>
      <c r="L199" s="62"/>
    </row>
    <row r="200" spans="1:12" ht="15" x14ac:dyDescent="0.25">
      <c r="A200" s="15"/>
      <c r="B200" s="16"/>
      <c r="C200" s="17"/>
      <c r="D200" s="109"/>
      <c r="E200" s="61"/>
      <c r="F200" s="62"/>
      <c r="G200" s="62"/>
      <c r="H200" s="62"/>
      <c r="I200" s="62"/>
      <c r="J200" s="62"/>
      <c r="K200" s="63"/>
      <c r="L200" s="62"/>
    </row>
    <row r="201" spans="1:12" ht="15" x14ac:dyDescent="0.25">
      <c r="A201" s="15"/>
      <c r="B201" s="16"/>
      <c r="C201" s="17"/>
      <c r="D201" s="109"/>
      <c r="E201" s="61"/>
      <c r="F201" s="62"/>
      <c r="G201" s="62"/>
      <c r="H201" s="62"/>
      <c r="I201" s="62"/>
      <c r="J201" s="62"/>
      <c r="K201" s="63"/>
      <c r="L201" s="62"/>
    </row>
    <row r="202" spans="1:12" ht="15" x14ac:dyDescent="0.25">
      <c r="A202" s="15"/>
      <c r="B202" s="16"/>
      <c r="C202" s="17"/>
      <c r="D202" s="90" t="s">
        <v>47</v>
      </c>
      <c r="E202" s="43" t="s">
        <v>86</v>
      </c>
      <c r="F202" s="64">
        <v>200</v>
      </c>
      <c r="G202" s="67">
        <v>0</v>
      </c>
      <c r="H202" s="64">
        <v>0</v>
      </c>
      <c r="I202" s="67">
        <v>22</v>
      </c>
      <c r="J202" s="64">
        <v>90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668</v>
      </c>
      <c r="G203" s="74">
        <f t="shared" ref="G203:I203" si="41">SUM(G196:G202)</f>
        <v>17.578000000000003</v>
      </c>
      <c r="H203" s="73">
        <f t="shared" si="41"/>
        <v>18.687999999999999</v>
      </c>
      <c r="I203" s="73">
        <f t="shared" si="41"/>
        <v>69.849000000000004</v>
      </c>
      <c r="J203" s="73">
        <f>SUM(J196:J202)</f>
        <v>519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668</v>
      </c>
      <c r="G214" s="36">
        <f t="shared" ref="G214:J214" si="45">G203+G213</f>
        <v>17.578000000000003</v>
      </c>
      <c r="H214" s="36">
        <f t="shared" si="45"/>
        <v>18.687999999999999</v>
      </c>
      <c r="I214" s="36">
        <f t="shared" si="45"/>
        <v>69.849000000000004</v>
      </c>
      <c r="J214" s="36">
        <f t="shared" si="45"/>
        <v>519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18</v>
      </c>
      <c r="D215" s="105" t="s">
        <v>19</v>
      </c>
      <c r="E215" s="106" t="s">
        <v>65</v>
      </c>
      <c r="F215" s="107">
        <v>180</v>
      </c>
      <c r="G215" s="108">
        <v>12.9</v>
      </c>
      <c r="H215" s="108">
        <v>15.711</v>
      </c>
      <c r="I215" s="108">
        <v>28.004000000000001</v>
      </c>
      <c r="J215" s="107">
        <v>305</v>
      </c>
      <c r="K215" s="60" t="s">
        <v>66</v>
      </c>
      <c r="L215" s="71"/>
    </row>
    <row r="216" spans="1:12" ht="15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4"/>
      <c r="F219" s="95"/>
      <c r="G219" s="96"/>
      <c r="H219" s="96"/>
      <c r="I219" s="96"/>
      <c r="J219" s="95"/>
      <c r="K219" s="63"/>
      <c r="L219" s="62"/>
    </row>
    <row r="220" spans="1:12" ht="15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5" x14ac:dyDescent="0.25">
      <c r="A221" s="15"/>
      <c r="B221" s="16"/>
      <c r="C221" s="17"/>
      <c r="D221" s="90" t="s">
        <v>47</v>
      </c>
      <c r="E221" s="43" t="s">
        <v>68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553</v>
      </c>
      <c r="G222" s="74">
        <f>SUM(G215:G221)</f>
        <v>15.427</v>
      </c>
      <c r="H222" s="74">
        <f>SUM(H215:H221)</f>
        <v>16.073</v>
      </c>
      <c r="I222" s="74">
        <f t="shared" ref="I222:J222" si="47">SUM(I215:I221)</f>
        <v>69.83</v>
      </c>
      <c r="J222" s="73">
        <f t="shared" si="47"/>
        <v>488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553</v>
      </c>
      <c r="G233" s="40">
        <f t="shared" ref="G233:J233" si="51">G222+G232</f>
        <v>15.427</v>
      </c>
      <c r="H233" s="40">
        <f t="shared" si="51"/>
        <v>16.073</v>
      </c>
      <c r="I233" s="40">
        <f t="shared" si="51"/>
        <v>69.83</v>
      </c>
      <c r="J233" s="36">
        <f t="shared" si="51"/>
        <v>488</v>
      </c>
      <c r="K233" s="36"/>
      <c r="L233" s="36">
        <f t="shared" ref="L233" si="52">L222+L232</f>
        <v>92.76</v>
      </c>
    </row>
    <row r="234" spans="1:12" ht="13.5" thickBot="1" x14ac:dyDescent="0.25">
      <c r="A234" s="82"/>
      <c r="B234" s="83"/>
      <c r="C234" s="118" t="s">
        <v>45</v>
      </c>
      <c r="D234" s="118"/>
      <c r="E234" s="118"/>
      <c r="F234" s="87">
        <f>(F119+F100+F81+F62+F43+F24+F233+F214+F195+F176+F157+F138)/12</f>
        <v>571.25</v>
      </c>
      <c r="G234" s="86">
        <f>(G119+G100+G81+G62+G43+G24+G233+G214+G195+G176+G157+G138)/12</f>
        <v>18.175333333333334</v>
      </c>
      <c r="H234" s="86">
        <f>(H119+H100+H81+H62+H43+H24+H233+H214+H195+H176+H157+H138)/12</f>
        <v>19.617916666666666</v>
      </c>
      <c r="I234" s="86">
        <f>(I119+I100+I81+I62+I43+I24+I233+I214+I195+I176+I157+I138)/12</f>
        <v>74.841999999999999</v>
      </c>
      <c r="J234" s="87">
        <f>(J119+J100+J81+J62+J43+J24+J233+J214+J195+J176+J157+J138)/12</f>
        <v>552.91666666666663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2025-08-06T11:03:19Z</cp:lastPrinted>
  <dcterms:created xsi:type="dcterms:W3CDTF">2022-05-16T14:23:56Z</dcterms:created>
  <dcterms:modified xsi:type="dcterms:W3CDTF">2026-02-28T06:05:11Z</dcterms:modified>
</cp:coreProperties>
</file>