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-108" yWindow="-108" windowWidth="23256" windowHeight="1257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145" i="1" l="1"/>
  <c r="G107" i="1" l="1"/>
  <c r="H107" i="1"/>
  <c r="I107" i="1"/>
  <c r="J107" i="1"/>
  <c r="F107" i="1"/>
  <c r="G88" i="1"/>
  <c r="H88" i="1"/>
  <c r="I88" i="1"/>
  <c r="J88" i="1"/>
  <c r="F88" i="1"/>
  <c r="G70" i="1"/>
  <c r="H70" i="1"/>
  <c r="I70" i="1"/>
  <c r="J70" i="1"/>
  <c r="F70" i="1"/>
  <c r="G51" i="1"/>
  <c r="H51" i="1"/>
  <c r="I51" i="1"/>
  <c r="J51" i="1"/>
  <c r="F51" i="1"/>
  <c r="A70" i="1"/>
  <c r="J126" i="1"/>
  <c r="I126" i="1"/>
  <c r="H126" i="1"/>
  <c r="G126" i="1"/>
  <c r="F126" i="1"/>
  <c r="B194" i="1" l="1"/>
  <c r="A194" i="1"/>
  <c r="L193" i="1"/>
  <c r="J193" i="1"/>
  <c r="I193" i="1"/>
  <c r="H193" i="1"/>
  <c r="G193" i="1"/>
  <c r="F193" i="1"/>
  <c r="B184" i="1"/>
  <c r="A184" i="1"/>
  <c r="L194" i="1"/>
  <c r="J183" i="1"/>
  <c r="J194" i="1" s="1"/>
  <c r="I183" i="1"/>
  <c r="I194" i="1" s="1"/>
  <c r="H183" i="1"/>
  <c r="H194" i="1" s="1"/>
  <c r="G183" i="1"/>
  <c r="G194" i="1" s="1"/>
  <c r="F183" i="1"/>
  <c r="F194" i="1" s="1"/>
  <c r="B175" i="1"/>
  <c r="A175" i="1"/>
  <c r="L174" i="1"/>
  <c r="J174" i="1"/>
  <c r="I174" i="1"/>
  <c r="H174" i="1"/>
  <c r="G174" i="1"/>
  <c r="F174" i="1"/>
  <c r="B165" i="1"/>
  <c r="A165" i="1"/>
  <c r="L175" i="1"/>
  <c r="J164" i="1"/>
  <c r="J175" i="1" s="1"/>
  <c r="I164" i="1"/>
  <c r="I175" i="1" s="1"/>
  <c r="H164" i="1"/>
  <c r="H175" i="1" s="1"/>
  <c r="G164" i="1"/>
  <c r="G175" i="1" s="1"/>
  <c r="F164" i="1"/>
  <c r="F175" i="1" s="1"/>
  <c r="B156" i="1"/>
  <c r="A156" i="1"/>
  <c r="L155" i="1"/>
  <c r="J155" i="1"/>
  <c r="I155" i="1"/>
  <c r="H155" i="1"/>
  <c r="G155" i="1"/>
  <c r="F155" i="1"/>
  <c r="B146" i="1"/>
  <c r="A146" i="1"/>
  <c r="J145" i="1"/>
  <c r="I145" i="1"/>
  <c r="I156" i="1" s="1"/>
  <c r="H145" i="1"/>
  <c r="H156" i="1" s="1"/>
  <c r="G145" i="1"/>
  <c r="G156" i="1" s="1"/>
  <c r="F145" i="1"/>
  <c r="F156" i="1" s="1"/>
  <c r="B137" i="1"/>
  <c r="A137" i="1"/>
  <c r="L136" i="1"/>
  <c r="J136" i="1"/>
  <c r="J137" i="1" s="1"/>
  <c r="I136" i="1"/>
  <c r="H136" i="1"/>
  <c r="G136" i="1"/>
  <c r="F136" i="1"/>
  <c r="B127" i="1"/>
  <c r="A127" i="1"/>
  <c r="L137" i="1"/>
  <c r="I137" i="1"/>
  <c r="H137" i="1"/>
  <c r="G137" i="1"/>
  <c r="F137" i="1"/>
  <c r="B118" i="1"/>
  <c r="A118" i="1"/>
  <c r="L117" i="1"/>
  <c r="J117" i="1"/>
  <c r="I117" i="1"/>
  <c r="H117" i="1"/>
  <c r="G117" i="1"/>
  <c r="F117" i="1"/>
  <c r="B108" i="1"/>
  <c r="A108" i="1"/>
  <c r="L118" i="1"/>
  <c r="J118" i="1"/>
  <c r="I118" i="1"/>
  <c r="H118" i="1"/>
  <c r="G118" i="1"/>
  <c r="F118" i="1"/>
  <c r="B99" i="1"/>
  <c r="A99" i="1"/>
  <c r="L98" i="1"/>
  <c r="J98" i="1"/>
  <c r="I98" i="1"/>
  <c r="H98" i="1"/>
  <c r="G98" i="1"/>
  <c r="F98" i="1"/>
  <c r="B89" i="1"/>
  <c r="A89" i="1"/>
  <c r="L99" i="1"/>
  <c r="J99" i="1"/>
  <c r="I99" i="1"/>
  <c r="H99" i="1"/>
  <c r="G99" i="1"/>
  <c r="F99" i="1"/>
  <c r="B81" i="1"/>
  <c r="A81" i="1"/>
  <c r="L80" i="1"/>
  <c r="J80" i="1"/>
  <c r="I80" i="1"/>
  <c r="H80" i="1"/>
  <c r="G80" i="1"/>
  <c r="F80" i="1"/>
  <c r="B71" i="1"/>
  <c r="A71" i="1"/>
  <c r="L81" i="1"/>
  <c r="J81" i="1"/>
  <c r="I81" i="1"/>
  <c r="H81" i="1"/>
  <c r="G81" i="1"/>
  <c r="F81" i="1"/>
  <c r="B62" i="1"/>
  <c r="A62" i="1"/>
  <c r="L61" i="1"/>
  <c r="J61" i="1"/>
  <c r="I61" i="1"/>
  <c r="H61" i="1"/>
  <c r="G61" i="1"/>
  <c r="F61" i="1"/>
  <c r="B52" i="1"/>
  <c r="A52" i="1"/>
  <c r="L62" i="1"/>
  <c r="J62" i="1"/>
  <c r="I62" i="1"/>
  <c r="H62" i="1"/>
  <c r="G62" i="1"/>
  <c r="F62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5" i="1"/>
  <c r="A25" i="1"/>
  <c r="L24" i="1"/>
  <c r="J24" i="1"/>
  <c r="I24" i="1"/>
  <c r="H24" i="1"/>
  <c r="G24" i="1"/>
  <c r="B15" i="1"/>
  <c r="A15" i="1"/>
  <c r="L25" i="1"/>
  <c r="J14" i="1"/>
  <c r="J25" i="1" s="1"/>
  <c r="I14" i="1"/>
  <c r="I25" i="1" s="1"/>
  <c r="H14" i="1"/>
  <c r="H25" i="1" s="1"/>
  <c r="H195" i="1" s="1"/>
  <c r="G14" i="1"/>
  <c r="G25" i="1" s="1"/>
  <c r="F14" i="1"/>
  <c r="F25" i="1" s="1"/>
  <c r="G195" i="1" l="1"/>
  <c r="I195" i="1"/>
  <c r="L195" i="1"/>
  <c r="F195" i="1"/>
  <c r="J156" i="1"/>
  <c r="J195" i="1" s="1"/>
</calcChain>
</file>

<file path=xl/sharedStrings.xml><?xml version="1.0" encoding="utf-8"?>
<sst xmlns="http://schemas.openxmlformats.org/spreadsheetml/2006/main" count="268" uniqueCount="87">
  <si>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</si>
  <si>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</si>
  <si>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</si>
  <si>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</si>
  <si>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</si>
  <si>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</si>
  <si>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</si>
  <si>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</si>
  <si>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</si>
  <si>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</si>
  <si>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</si>
  <si>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</si>
  <si>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</si>
  <si>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</si>
  <si>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</si>
  <si>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</si>
  <si>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</si>
  <si>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</si>
  <si>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</si>
  <si>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</si>
  <si>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</si>
  <si>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</si>
  <si>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</si>
  <si>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</si>
  <si>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</si>
  <si>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</si>
  <si>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</si>
  <si>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</si>
  <si>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</si>
  <si>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</si>
  <si>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</si>
  <si>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</si>
  <si>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</si>
  <si>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</si>
  <si>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</si>
  <si>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</si>
  <si>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</si>
  <si>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</si>
  <si>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</si>
  <si>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Котлеты рубленные из цыплят </t>
  </si>
  <si>
    <t xml:space="preserve">Каша гречневая рассыпчатая с маслом </t>
  </si>
  <si>
    <t xml:space="preserve">Чай с сахаром и лимоном </t>
  </si>
  <si>
    <t>ХЛЕБ ПШЕНИНИЧНЫЙ</t>
  </si>
  <si>
    <t xml:space="preserve">ХЛЕБ РЖАНО-ПШЕНИЧНЫЙ ДАРНИЦКИЙ  </t>
  </si>
  <si>
    <t xml:space="preserve">Салат из свежей  капусты </t>
  </si>
  <si>
    <t xml:space="preserve">419/3 </t>
  </si>
  <si>
    <t xml:space="preserve">463/3 </t>
  </si>
  <si>
    <t>КАША МОЛОЧНАЯ "ДРУЖБА"</t>
  </si>
  <si>
    <t xml:space="preserve">Напиток из шиповника </t>
  </si>
  <si>
    <t>Бутерброд с маслом (батон)</t>
  </si>
  <si>
    <t>Плоды и ягоды свежие (мандарин,яблоко,апельсин)</t>
  </si>
  <si>
    <t>Гуляш из говядины</t>
  </si>
  <si>
    <t>МАКАРОННЫЕ ИЗДЕЛИЯ ОТВАРНЫЕ С МАСЛОМ</t>
  </si>
  <si>
    <t>ЧАЙ С МОЛОКОМ</t>
  </si>
  <si>
    <t>401/3</t>
  </si>
  <si>
    <t xml:space="preserve">469/3  </t>
  </si>
  <si>
    <t>Запеканка картофельная с куриной грудкой</t>
  </si>
  <si>
    <t>КОФЕЙНЫЙ НАПИТОК С МОЛОКОМ</t>
  </si>
  <si>
    <t xml:space="preserve">Салат из свеклы с маслом </t>
  </si>
  <si>
    <t>472/31</t>
  </si>
  <si>
    <t xml:space="preserve">БИТОЧКИ РЫБНЫЕ </t>
  </si>
  <si>
    <t xml:space="preserve">ПЮРЕ  КАРТОФЕЛЬНОЕ </t>
  </si>
  <si>
    <t xml:space="preserve">КАКАО С МОЛОКОМ </t>
  </si>
  <si>
    <t xml:space="preserve">Салат  зеленый с помидорами </t>
  </si>
  <si>
    <t xml:space="preserve">472/31 </t>
  </si>
  <si>
    <t xml:space="preserve">ПЕЛЬМЕНИ МЯСНЫЕ ОТВАРНЫЕ  </t>
  </si>
  <si>
    <t xml:space="preserve">ЧАЙ  С САХАРОМ </t>
  </si>
  <si>
    <t xml:space="preserve">ПЛОДЫ И ЯГОДЫ СВЕЖИЕ (Яблоки) </t>
  </si>
  <si>
    <t>КОТЛЕТЫ ИЗ ГОВЯДИНЫ</t>
  </si>
  <si>
    <t xml:space="preserve">КАША РАССЫПЧАТАЯ (ГРЕЧНЕВАЯ) с маслом </t>
  </si>
  <si>
    <t>ПЛОДЫ И ЯГОДЫ (Яблоки)</t>
  </si>
  <si>
    <t>ПЛОВ ИЗ ГОВЯДИНЫ</t>
  </si>
  <si>
    <t>СОК ФРУКТОВЫЙ</t>
  </si>
  <si>
    <t xml:space="preserve">Салат овощной с кукурузой </t>
  </si>
  <si>
    <t xml:space="preserve">401/3 </t>
  </si>
  <si>
    <t xml:space="preserve">ПТИЦА ТУШЕННАЯ В СОУСЕ  </t>
  </si>
  <si>
    <t xml:space="preserve">РИС  ОТВАРНОЙ  </t>
  </si>
  <si>
    <t>НАПИТОК ИЗ ШИПОВНИКА</t>
  </si>
  <si>
    <t xml:space="preserve">ПЛОДЫ И ЯГОДЫ СВЕЖИЕ (Апельсины) </t>
  </si>
  <si>
    <t xml:space="preserve">ФРИКАДЕЛЬКИ В СОУСЕ </t>
  </si>
  <si>
    <t>ПЮРЕ ГОРОХОВОЕ</t>
  </si>
  <si>
    <t>ТТК701</t>
  </si>
  <si>
    <t>469/3</t>
  </si>
  <si>
    <t>Плоды и ягоды свежие (апельсин)</t>
  </si>
  <si>
    <t>ГАОУ "Лицей №1 им. М. К. Тагирова" г. Альметьевска</t>
  </si>
  <si>
    <t>Директор</t>
  </si>
  <si>
    <t xml:space="preserve">Шакиров Р. М.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</si>
</sst>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8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4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11" xfId="0" applyFont="1" applyBorder="1" applyAlignment="1">
      <alignment horizontal="center" vertical="top" wrapText="1"/>
    </xf>
    <xf numFmtId="0" fontId="6" fillId="3" borderId="13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/>
    </xf>
    <xf numFmtId="0" fontId="6" fillId="2" borderId="2" xfId="0" applyFont="1" applyFill="1" applyBorder="1" applyProtection="1"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11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5" fillId="4" borderId="1" xfId="0" applyFont="1" applyFill="1" applyBorder="1" applyAlignment="1" applyProtection="1">
      <alignment wrapText="1"/>
      <protection locked="0"/>
    </xf>
    <xf numFmtId="0" fontId="15" fillId="4" borderId="2" xfId="0" applyFont="1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4" fillId="0" borderId="2" xfId="0" applyFont="1" applyBorder="1"/>
    <xf numFmtId="1" fontId="15" fillId="4" borderId="1" xfId="0" applyNumberFormat="1" applyFont="1" applyFill="1" applyBorder="1" applyProtection="1">
      <protection locked="0"/>
    </xf>
    <xf numFmtId="1" fontId="15" fillId="4" borderId="2" xfId="0" applyNumberFormat="1" applyFon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0" borderId="15" xfId="0" applyFont="1" applyBorder="1" applyAlignment="1">
      <alignment horizontal="center" vertical="top" wrapText="1"/>
    </xf>
    <xf numFmtId="0" fontId="12" fillId="0" borderId="7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3" fillId="0" borderId="9" xfId="0" applyFont="1" applyBorder="1" applyAlignment="1">
      <alignment horizontal="center" vertical="center" wrapText="1"/>
    </xf>
    <xf numFmtId="0" fontId="13" fillId="0" borderId="16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0" borderId="17" xfId="0" applyFont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15" fillId="4" borderId="10" xfId="0" applyFont="1" applyFill="1" applyBorder="1" applyAlignment="1" applyProtection="1">
      <alignment horizontal="right"/>
      <protection locked="0"/>
    </xf>
    <xf numFmtId="0" fontId="6" fillId="0" borderId="18" xfId="0" applyFont="1" applyBorder="1" applyAlignment="1">
      <alignment horizontal="center"/>
    </xf>
    <xf numFmtId="0" fontId="15" fillId="4" borderId="11" xfId="0" applyFont="1" applyFill="1" applyBorder="1" applyAlignment="1" applyProtection="1">
      <alignment horizontal="right"/>
      <protection locked="0"/>
    </xf>
    <xf numFmtId="0" fontId="6" fillId="3" borderId="14" xfId="0" applyFont="1" applyFill="1" applyBorder="1" applyAlignment="1">
      <alignment horizontal="center" vertical="top" wrapText="1"/>
    </xf>
    <xf numFmtId="0" fontId="0" fillId="4" borderId="10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6" fillId="0" borderId="2" xfId="0" applyNumberFormat="1" applyFont="1" applyBorder="1" applyAlignment="1">
      <alignment horizontal="center" vertical="top" wrapText="1"/>
    </xf>
    <xf numFmtId="0" fontId="0" fillId="4" borderId="11" xfId="0" applyFill="1" applyBorder="1" applyProtection="1">
      <protection locked="0"/>
    </xf>
    <xf numFmtId="0" fontId="6" fillId="0" borderId="2" xfId="0" applyFont="1" applyBorder="1"/>
    <xf numFmtId="0" fontId="13" fillId="0" borderId="8" xfId="0" applyFont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top" wrapText="1"/>
    </xf>
    <xf numFmtId="0" fontId="6" fillId="3" borderId="12" xfId="0" applyFont="1" applyFill="1" applyBorder="1" applyAlignment="1">
      <alignment horizontal="center"/>
    </xf>
    <xf numFmtId="0" fontId="6" fillId="3" borderId="5" xfId="0" applyFont="1" applyFill="1" applyBorder="1" applyAlignment="1">
      <alignment horizontal="center"/>
    </xf>
    <xf numFmtId="0" fontId="6" fillId="3" borderId="5" xfId="0" applyFont="1" applyFill="1" applyBorder="1" applyAlignment="1">
      <alignment vertical="top" wrapText="1"/>
    </xf>
    <xf numFmtId="0" fontId="6" fillId="3" borderId="19" xfId="0" applyFont="1" applyFill="1" applyBorder="1" applyAlignment="1">
      <alignment horizontal="center" vertical="top" wrapText="1"/>
    </xf>
    <xf numFmtId="0" fontId="0" fillId="4" borderId="11" xfId="0" applyFill="1" applyBorder="1" applyAlignment="1" applyProtection="1">
      <alignment horizontal="right"/>
      <protection locked="0"/>
    </xf>
    <xf numFmtId="0" fontId="6" fillId="3" borderId="18" xfId="0" applyFont="1" applyFill="1" applyBorder="1" applyAlignment="1">
      <alignment horizontal="center"/>
    </xf>
    <xf numFmtId="0" fontId="6" fillId="3" borderId="11" xfId="0" applyFont="1" applyFill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top" wrapText="1"/>
    </xf>
    <xf numFmtId="0" fontId="6" fillId="3" borderId="20" xfId="0" applyFont="1" applyFill="1" applyBorder="1" applyAlignment="1">
      <alignment horizontal="center" vertical="top" wrapText="1"/>
    </xf>
    <xf numFmtId="0" fontId="0" fillId="4" borderId="10" xfId="0" applyFill="1" applyBorder="1" applyAlignment="1" applyProtection="1">
      <alignment horizontal="right"/>
      <protection locked="0"/>
    </xf>
    <xf numFmtId="0" fontId="6" fillId="2" borderId="6" xfId="0" applyFont="1" applyFill="1" applyBorder="1" applyAlignment="1" applyProtection="1">
      <alignment horizontal="center" vertical="top" wrapText="1"/>
      <protection locked="0"/>
    </xf>
    <xf numFmtId="0" fontId="6" fillId="0" borderId="4" xfId="0" applyFont="1" applyBorder="1"/>
    <xf numFmtId="2" fontId="0" fillId="4" borderId="2" xfId="0" applyNumberFormat="1" applyFill="1" applyBorder="1" applyProtection="1">
      <protection locked="0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2" fontId="6" fillId="0" borderId="2" xfId="0" applyNumberFormat="1" applyFont="1" applyBorder="1" applyAlignment="1">
      <alignment horizontal="center" vertical="top" wrapText="1"/>
    </xf>
    <xf numFmtId="2" fontId="6" fillId="3" borderId="5" xfId="0" applyNumberFormat="1" applyFont="1" applyFill="1" applyBorder="1" applyAlignment="1">
      <alignment horizontal="center" vertical="top" wrapText="1"/>
    </xf>
    <xf numFmtId="0" fontId="3" fillId="0" borderId="2" xfId="0" applyFont="1" applyBorder="1"/>
    <xf numFmtId="2" fontId="0" fillId="4" borderId="1" xfId="0" applyNumberFormat="1" applyFill="1" applyBorder="1" applyProtection="1">
      <protection locked="0"/>
    </xf>
    <xf numFmtId="2" fontId="15" fillId="4" borderId="2" xfId="0" applyNumberFormat="1" applyFont="1" applyFill="1" applyBorder="1" applyProtection="1">
      <protection locked="0"/>
    </xf>
    <xf numFmtId="2" fontId="6" fillId="3" borderId="3" xfId="0" applyNumberFormat="1" applyFont="1" applyFill="1" applyBorder="1" applyAlignment="1">
      <alignment horizontal="center" vertical="top" wrapText="1"/>
    </xf>
    <xf numFmtId="2" fontId="15" fillId="4" borderId="1" xfId="0" applyNumberFormat="1" applyFont="1" applyFill="1" applyBorder="1" applyProtection="1">
      <protection locked="0"/>
    </xf>
    <xf numFmtId="2" fontId="6" fillId="0" borderId="4" xfId="0" applyNumberFormat="1" applyFont="1" applyBorder="1" applyAlignment="1">
      <alignment horizontal="center"/>
    </xf>
    <xf numFmtId="1" fontId="6" fillId="2" borderId="2" xfId="0" applyNumberFormat="1" applyFont="1" applyFill="1" applyBorder="1" applyAlignment="1" applyProtection="1">
      <alignment horizontal="center" vertical="top" wrapText="1"/>
      <protection locked="0"/>
    </xf>
    <xf numFmtId="1" fontId="6" fillId="3" borderId="5" xfId="0" applyNumberFormat="1" applyFont="1" applyFill="1" applyBorder="1" applyAlignment="1">
      <alignment horizontal="center" vertical="top" wrapText="1"/>
    </xf>
    <xf numFmtId="1" fontId="6" fillId="3" borderId="3" xfId="0" applyNumberFormat="1" applyFont="1" applyFill="1" applyBorder="1" applyAlignment="1">
      <alignment horizontal="center" vertical="top" wrapText="1"/>
    </xf>
    <xf numFmtId="1" fontId="6" fillId="0" borderId="4" xfId="0" applyNumberFormat="1" applyFont="1" applyBorder="1" applyAlignment="1">
      <alignment horizontal="center"/>
    </xf>
    <xf numFmtId="0" fontId="2" fillId="4" borderId="2" xfId="0" applyFont="1" applyFill="1" applyBorder="1" applyAlignment="1" applyProtection="1">
      <alignment wrapText="1"/>
      <protection locked="0"/>
    </xf>
    <xf numFmtId="0" fontId="2" fillId="0" borderId="2" xfId="0" applyFont="1" applyBorder="1"/>
    <xf numFmtId="0" fontId="3" fillId="0" borderId="2" xfId="0" applyFont="1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3" borderId="3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left" vertical="center"/>
    </xf>
    <xf numFmtId="0" fontId="10" fillId="3" borderId="5" xfId="0" applyFont="1" applyFill="1" applyBorder="1" applyAlignment="1">
      <alignment horizontal="center" vertical="center" wrapText="1"/>
    </xf>
    <xf numFmtId="0" fontId="5" fillId="3" borderId="5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zoomScale="110" zoomScaleNormal="11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2" sqref="P1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3" t="s">
        <v>84</v>
      </c>
      <c r="D1" s="83"/>
      <c r="E1" s="83"/>
      <c r="F1" s="10" t="s">
        <v>16</v>
      </c>
      <c r="G1" s="2" t="s">
        <v>17</v>
      </c>
      <c r="H1" s="84" t="s">
        <v>85</v>
      </c>
      <c r="I1" s="84"/>
      <c r="J1" s="84"/>
      <c r="K1" s="84"/>
    </row>
    <row r="2" spans="1:12" ht="17.399999999999999" x14ac:dyDescent="0.25">
      <c r="A2" s="87" t="s">
        <v>6</v>
      </c>
      <c r="B2" s="87"/>
      <c r="C2" s="87"/>
      <c r="D2" s="87"/>
      <c r="E2" s="87"/>
      <c r="G2" s="2" t="s">
        <v>18</v>
      </c>
      <c r="H2" s="84" t="s">
        <v>86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18" t="s">
        <v>9</v>
      </c>
      <c r="G3" s="2" t="s">
        <v>19</v>
      </c>
      <c r="H3" s="22">
        <v>1</v>
      </c>
      <c r="I3" s="22">
        <v>9</v>
      </c>
      <c r="J3" s="23">
        <v>2025</v>
      </c>
      <c r="K3" s="1"/>
    </row>
    <row r="4" spans="1:12" ht="13.8" thickBot="1" x14ac:dyDescent="0.3">
      <c r="C4" s="2"/>
      <c r="D4" s="4"/>
      <c r="H4" s="21" t="s">
        <v>36</v>
      </c>
      <c r="I4" s="21" t="s">
        <v>37</v>
      </c>
      <c r="J4" s="21" t="s">
        <v>38</v>
      </c>
    </row>
    <row r="5" spans="1:12" ht="30.6" x14ac:dyDescent="0.25">
      <c r="A5" s="34" t="s">
        <v>14</v>
      </c>
      <c r="B5" s="3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52" t="s">
        <v>35</v>
      </c>
    </row>
    <row r="6" spans="1:12" ht="14.4" x14ac:dyDescent="0.3">
      <c r="A6" s="43">
        <v>1</v>
      </c>
      <c r="B6" s="38">
        <v>1</v>
      </c>
      <c r="C6" s="7" t="s">
        <v>20</v>
      </c>
      <c r="D6" s="7" t="s">
        <v>21</v>
      </c>
      <c r="E6" s="25" t="s">
        <v>39</v>
      </c>
      <c r="F6" s="29">
        <v>90</v>
      </c>
      <c r="G6" s="73">
        <v>7.27</v>
      </c>
      <c r="H6" s="73">
        <v>8.9600000000000009</v>
      </c>
      <c r="I6" s="73">
        <v>9.6300000000000008</v>
      </c>
      <c r="J6" s="73">
        <v>221</v>
      </c>
      <c r="K6" s="44">
        <v>62</v>
      </c>
      <c r="L6" s="32"/>
    </row>
    <row r="7" spans="1:12" ht="14.4" x14ac:dyDescent="0.3">
      <c r="A7" s="43"/>
      <c r="B7" s="38"/>
      <c r="C7" s="7"/>
      <c r="D7" s="7" t="s">
        <v>21</v>
      </c>
      <c r="E7" s="25" t="s">
        <v>40</v>
      </c>
      <c r="F7" s="29">
        <v>155</v>
      </c>
      <c r="G7" s="73">
        <v>6.1</v>
      </c>
      <c r="H7" s="73">
        <v>6.02</v>
      </c>
      <c r="I7" s="73">
        <v>30</v>
      </c>
      <c r="J7" s="73">
        <v>207</v>
      </c>
      <c r="K7" s="44" t="s">
        <v>45</v>
      </c>
      <c r="L7" s="32"/>
    </row>
    <row r="8" spans="1:12" ht="14.4" x14ac:dyDescent="0.3">
      <c r="A8" s="43"/>
      <c r="B8" s="38"/>
      <c r="C8" s="7"/>
      <c r="D8" s="7" t="s">
        <v>22</v>
      </c>
      <c r="E8" s="25" t="s">
        <v>41</v>
      </c>
      <c r="F8" s="29">
        <v>222</v>
      </c>
      <c r="G8" s="73">
        <v>8.4000000000000005E-2</v>
      </c>
      <c r="H8" s="73">
        <v>1.2E-2</v>
      </c>
      <c r="I8" s="73">
        <v>15.185</v>
      </c>
      <c r="J8" s="73">
        <v>42</v>
      </c>
      <c r="K8" s="44" t="s">
        <v>46</v>
      </c>
      <c r="L8" s="32"/>
    </row>
    <row r="9" spans="1:12" ht="14.4" x14ac:dyDescent="0.3">
      <c r="A9" s="43"/>
      <c r="B9" s="38"/>
      <c r="C9" s="7"/>
      <c r="D9" s="7" t="s">
        <v>23</v>
      </c>
      <c r="E9" s="25" t="s">
        <v>42</v>
      </c>
      <c r="F9" s="29">
        <v>30</v>
      </c>
      <c r="G9" s="73">
        <v>2.08</v>
      </c>
      <c r="H9" s="73">
        <v>0.24</v>
      </c>
      <c r="I9" s="73">
        <v>14.76</v>
      </c>
      <c r="J9" s="73">
        <v>58.75</v>
      </c>
      <c r="K9" s="44">
        <v>629</v>
      </c>
      <c r="L9" s="32"/>
    </row>
    <row r="10" spans="1:12" ht="14.4" x14ac:dyDescent="0.3">
      <c r="A10" s="43"/>
      <c r="B10" s="38"/>
      <c r="C10" s="7"/>
      <c r="D10" s="7" t="s">
        <v>23</v>
      </c>
      <c r="E10" s="25" t="s">
        <v>43</v>
      </c>
      <c r="F10" s="29">
        <v>20</v>
      </c>
      <c r="G10" s="73">
        <v>1</v>
      </c>
      <c r="H10" s="73">
        <v>0.2</v>
      </c>
      <c r="I10" s="73">
        <v>9</v>
      </c>
      <c r="J10" s="73">
        <v>34.33</v>
      </c>
      <c r="K10" s="44"/>
      <c r="L10" s="32"/>
    </row>
    <row r="11" spans="1:12" ht="14.4" x14ac:dyDescent="0.3">
      <c r="A11" s="43"/>
      <c r="B11" s="38"/>
      <c r="C11" s="7"/>
      <c r="D11" s="27" t="s">
        <v>26</v>
      </c>
      <c r="E11" s="25" t="s">
        <v>44</v>
      </c>
      <c r="F11" s="29">
        <v>60</v>
      </c>
      <c r="G11" s="73">
        <v>2.6</v>
      </c>
      <c r="H11" s="73">
        <v>4.0599999999999996</v>
      </c>
      <c r="I11" s="73">
        <v>4.9400000000000004</v>
      </c>
      <c r="J11" s="73">
        <v>55.98</v>
      </c>
      <c r="K11" s="44">
        <v>338</v>
      </c>
      <c r="L11" s="32"/>
    </row>
    <row r="12" spans="1:12" ht="14.4" x14ac:dyDescent="0.3">
      <c r="A12" s="43"/>
      <c r="B12" s="38"/>
      <c r="C12" s="7"/>
      <c r="D12" s="26"/>
      <c r="E12" s="19"/>
      <c r="F12" s="77"/>
      <c r="G12" s="68"/>
      <c r="H12" s="68"/>
      <c r="I12" s="68"/>
      <c r="J12" s="68"/>
      <c r="K12" s="20"/>
      <c r="L12" s="32"/>
    </row>
    <row r="13" spans="1:12" ht="14.4" x14ac:dyDescent="0.3">
      <c r="A13" s="43"/>
      <c r="B13" s="38"/>
      <c r="C13" s="7"/>
      <c r="D13" s="6"/>
      <c r="E13" s="19"/>
      <c r="F13" s="77"/>
      <c r="G13" s="68"/>
      <c r="H13" s="68"/>
      <c r="I13" s="68"/>
      <c r="J13" s="68"/>
      <c r="K13" s="20"/>
      <c r="L13" s="32"/>
    </row>
    <row r="14" spans="1:12" ht="14.4" x14ac:dyDescent="0.3">
      <c r="A14" s="43"/>
      <c r="B14" s="38"/>
      <c r="C14" s="7"/>
      <c r="D14" s="12" t="s">
        <v>33</v>
      </c>
      <c r="E14" s="9"/>
      <c r="F14" s="49">
        <f>SUM(F6:F13)</f>
        <v>577</v>
      </c>
      <c r="G14" s="69">
        <f t="shared" ref="G14:J14" si="0">SUM(G6:G13)</f>
        <v>19.134</v>
      </c>
      <c r="H14" s="69">
        <f t="shared" si="0"/>
        <v>19.492000000000001</v>
      </c>
      <c r="I14" s="69">
        <f t="shared" si="0"/>
        <v>83.515000000000001</v>
      </c>
      <c r="J14" s="69">
        <f t="shared" si="0"/>
        <v>619.06000000000006</v>
      </c>
      <c r="K14" s="13"/>
      <c r="L14" s="33">
        <v>74.77</v>
      </c>
    </row>
    <row r="15" spans="1:12" ht="14.4" x14ac:dyDescent="0.3">
      <c r="A15" s="43">
        <f>A6</f>
        <v>1</v>
      </c>
      <c r="B15" s="38">
        <f>B6</f>
        <v>1</v>
      </c>
      <c r="C15" s="7" t="s">
        <v>25</v>
      </c>
      <c r="D15" s="7" t="s">
        <v>26</v>
      </c>
      <c r="E15" s="19"/>
      <c r="F15" s="77"/>
      <c r="G15" s="68"/>
      <c r="H15" s="68"/>
      <c r="I15" s="68"/>
      <c r="J15" s="68"/>
      <c r="K15" s="20"/>
      <c r="L15" s="32"/>
    </row>
    <row r="16" spans="1:12" ht="14.4" x14ac:dyDescent="0.3">
      <c r="A16" s="43"/>
      <c r="B16" s="38"/>
      <c r="C16" s="7"/>
      <c r="D16" s="7" t="s">
        <v>27</v>
      </c>
      <c r="E16" s="19"/>
      <c r="F16" s="77"/>
      <c r="G16" s="68"/>
      <c r="H16" s="68"/>
      <c r="I16" s="68"/>
      <c r="J16" s="68"/>
      <c r="K16" s="20"/>
      <c r="L16" s="32"/>
    </row>
    <row r="17" spans="1:12" ht="14.4" x14ac:dyDescent="0.3">
      <c r="A17" s="43"/>
      <c r="B17" s="38"/>
      <c r="C17" s="7"/>
      <c r="D17" s="7" t="s">
        <v>28</v>
      </c>
      <c r="E17" s="19"/>
      <c r="F17" s="77"/>
      <c r="G17" s="68"/>
      <c r="H17" s="68"/>
      <c r="I17" s="68"/>
      <c r="J17" s="68"/>
      <c r="K17" s="20"/>
      <c r="L17" s="32"/>
    </row>
    <row r="18" spans="1:12" ht="14.4" x14ac:dyDescent="0.3">
      <c r="A18" s="43"/>
      <c r="B18" s="38"/>
      <c r="C18" s="7"/>
      <c r="D18" s="7" t="s">
        <v>29</v>
      </c>
      <c r="E18" s="19"/>
      <c r="F18" s="77"/>
      <c r="G18" s="68"/>
      <c r="H18" s="68"/>
      <c r="I18" s="68"/>
      <c r="J18" s="68"/>
      <c r="K18" s="20"/>
      <c r="L18" s="32"/>
    </row>
    <row r="19" spans="1:12" ht="14.4" x14ac:dyDescent="0.3">
      <c r="A19" s="43"/>
      <c r="B19" s="38"/>
      <c r="C19" s="7"/>
      <c r="D19" s="7" t="s">
        <v>30</v>
      </c>
      <c r="E19" s="19"/>
      <c r="F19" s="77"/>
      <c r="G19" s="68"/>
      <c r="H19" s="68"/>
      <c r="I19" s="68"/>
      <c r="J19" s="68"/>
      <c r="K19" s="20"/>
      <c r="L19" s="32"/>
    </row>
    <row r="20" spans="1:12" ht="14.4" x14ac:dyDescent="0.3">
      <c r="A20" s="43"/>
      <c r="B20" s="38"/>
      <c r="C20" s="7"/>
      <c r="D20" s="7" t="s">
        <v>31</v>
      </c>
      <c r="E20" s="19"/>
      <c r="F20" s="77"/>
      <c r="G20" s="68"/>
      <c r="H20" s="68"/>
      <c r="I20" s="68"/>
      <c r="J20" s="68"/>
      <c r="K20" s="20"/>
      <c r="L20" s="32"/>
    </row>
    <row r="21" spans="1:12" ht="14.4" x14ac:dyDescent="0.3">
      <c r="A21" s="43"/>
      <c r="B21" s="38"/>
      <c r="C21" s="7"/>
      <c r="D21" s="7" t="s">
        <v>32</v>
      </c>
      <c r="E21" s="19"/>
      <c r="F21" s="77"/>
      <c r="G21" s="68"/>
      <c r="H21" s="68"/>
      <c r="I21" s="68"/>
      <c r="J21" s="68"/>
      <c r="K21" s="20"/>
      <c r="L21" s="32"/>
    </row>
    <row r="22" spans="1:12" ht="14.4" x14ac:dyDescent="0.3">
      <c r="A22" s="43"/>
      <c r="B22" s="38"/>
      <c r="C22" s="7"/>
      <c r="D22" s="6"/>
      <c r="E22" s="19"/>
      <c r="F22" s="77"/>
      <c r="G22" s="68"/>
      <c r="H22" s="68"/>
      <c r="I22" s="68"/>
      <c r="J22" s="68"/>
      <c r="K22" s="20"/>
      <c r="L22" s="32"/>
    </row>
    <row r="23" spans="1:12" ht="14.4" x14ac:dyDescent="0.3">
      <c r="A23" s="43"/>
      <c r="B23" s="38"/>
      <c r="C23" s="7"/>
      <c r="D23" s="6"/>
      <c r="E23" s="19"/>
      <c r="F23" s="77"/>
      <c r="G23" s="68"/>
      <c r="H23" s="68"/>
      <c r="I23" s="68"/>
      <c r="J23" s="68"/>
      <c r="K23" s="20"/>
      <c r="L23" s="32"/>
    </row>
    <row r="24" spans="1:12" ht="14.4" x14ac:dyDescent="0.3">
      <c r="A24" s="43"/>
      <c r="B24" s="38"/>
      <c r="C24" s="7"/>
      <c r="D24" s="12" t="s">
        <v>33</v>
      </c>
      <c r="E24" s="9"/>
      <c r="F24" s="49">
        <v>0</v>
      </c>
      <c r="G24" s="69">
        <f t="shared" ref="G24:J24" si="1">SUM(G15:G23)</f>
        <v>0</v>
      </c>
      <c r="H24" s="69">
        <f t="shared" si="1"/>
        <v>0</v>
      </c>
      <c r="I24" s="69">
        <f t="shared" si="1"/>
        <v>0</v>
      </c>
      <c r="J24" s="69">
        <f t="shared" si="1"/>
        <v>0</v>
      </c>
      <c r="K24" s="13"/>
      <c r="L24" s="33">
        <f t="shared" ref="L24" si="2">SUM(L15:L23)</f>
        <v>0</v>
      </c>
    </row>
    <row r="25" spans="1:12" ht="15" thickBot="1" x14ac:dyDescent="0.3">
      <c r="A25" s="54">
        <f>A6</f>
        <v>1</v>
      </c>
      <c r="B25" s="55">
        <f>B6</f>
        <v>1</v>
      </c>
      <c r="C25" s="88" t="s">
        <v>4</v>
      </c>
      <c r="D25" s="89"/>
      <c r="E25" s="56"/>
      <c r="F25" s="78">
        <f>F14+F24</f>
        <v>577</v>
      </c>
      <c r="G25" s="70">
        <f t="shared" ref="G25:J25" si="3">G14+G24</f>
        <v>19.134</v>
      </c>
      <c r="H25" s="70">
        <f t="shared" si="3"/>
        <v>19.492000000000001</v>
      </c>
      <c r="I25" s="70">
        <f t="shared" si="3"/>
        <v>83.515000000000001</v>
      </c>
      <c r="J25" s="70">
        <f t="shared" si="3"/>
        <v>619.06000000000006</v>
      </c>
      <c r="K25" s="57"/>
      <c r="L25" s="53">
        <f t="shared" ref="L25" si="4">L14+L24</f>
        <v>74.77</v>
      </c>
    </row>
    <row r="26" spans="1:12" ht="14.4" x14ac:dyDescent="0.3">
      <c r="A26" s="40">
        <v>1</v>
      </c>
      <c r="B26" s="41">
        <v>2</v>
      </c>
      <c r="C26" s="5" t="s">
        <v>20</v>
      </c>
      <c r="D26" s="5" t="s">
        <v>21</v>
      </c>
      <c r="E26" s="30" t="s">
        <v>47</v>
      </c>
      <c r="F26" s="31">
        <v>205</v>
      </c>
      <c r="G26" s="72">
        <v>9.1999999999999993</v>
      </c>
      <c r="H26" s="72">
        <v>12.4</v>
      </c>
      <c r="I26" s="72">
        <v>33.5</v>
      </c>
      <c r="J26" s="72">
        <v>304.7</v>
      </c>
      <c r="K26" s="46">
        <v>338</v>
      </c>
      <c r="L26" s="32"/>
    </row>
    <row r="27" spans="1:12" ht="14.4" x14ac:dyDescent="0.3">
      <c r="A27" s="43"/>
      <c r="B27" s="38"/>
      <c r="C27" s="7"/>
      <c r="D27" s="7" t="s">
        <v>22</v>
      </c>
      <c r="E27" s="47" t="s">
        <v>48</v>
      </c>
      <c r="F27" s="48">
        <v>200</v>
      </c>
      <c r="G27" s="67">
        <v>0</v>
      </c>
      <c r="H27" s="67">
        <v>0</v>
      </c>
      <c r="I27" s="67">
        <v>14.9</v>
      </c>
      <c r="J27" s="67">
        <v>62</v>
      </c>
      <c r="K27" s="50">
        <v>394</v>
      </c>
      <c r="L27" s="32"/>
    </row>
    <row r="28" spans="1:12" ht="14.4" x14ac:dyDescent="0.3">
      <c r="A28" s="43"/>
      <c r="B28" s="38"/>
      <c r="C28" s="7"/>
      <c r="D28" s="7" t="s">
        <v>23</v>
      </c>
      <c r="E28" s="47" t="s">
        <v>49</v>
      </c>
      <c r="F28" s="48">
        <v>40</v>
      </c>
      <c r="G28" s="67">
        <v>5.75</v>
      </c>
      <c r="H28" s="67">
        <v>3.5</v>
      </c>
      <c r="I28" s="67">
        <v>24.3</v>
      </c>
      <c r="J28" s="67">
        <v>125.6</v>
      </c>
      <c r="K28" s="50"/>
      <c r="L28" s="32"/>
    </row>
    <row r="29" spans="1:12" ht="14.4" x14ac:dyDescent="0.3">
      <c r="A29" s="43"/>
      <c r="B29" s="38"/>
      <c r="C29" s="7"/>
      <c r="D29" s="7" t="s">
        <v>24</v>
      </c>
      <c r="E29" s="81" t="s">
        <v>83</v>
      </c>
      <c r="F29" s="48">
        <v>100</v>
      </c>
      <c r="G29" s="67">
        <v>0.6</v>
      </c>
      <c r="H29" s="67">
        <v>0.6</v>
      </c>
      <c r="I29" s="67">
        <v>11.03</v>
      </c>
      <c r="J29" s="67">
        <v>70.5</v>
      </c>
      <c r="K29" s="50">
        <v>338</v>
      </c>
      <c r="L29" s="32"/>
    </row>
    <row r="30" spans="1:12" ht="14.4" x14ac:dyDescent="0.3">
      <c r="A30" s="43"/>
      <c r="B30" s="38"/>
      <c r="C30" s="7"/>
      <c r="D30" s="6"/>
      <c r="E30" s="19"/>
      <c r="F30" s="77"/>
      <c r="G30" s="68"/>
      <c r="H30" s="68"/>
      <c r="I30" s="68"/>
      <c r="J30" s="68"/>
      <c r="K30" s="20"/>
      <c r="L30" s="32"/>
    </row>
    <row r="31" spans="1:12" ht="14.4" x14ac:dyDescent="0.3">
      <c r="A31" s="43"/>
      <c r="B31" s="38"/>
      <c r="C31" s="7"/>
      <c r="D31" s="6"/>
      <c r="E31" s="19"/>
      <c r="F31" s="77"/>
      <c r="G31" s="68"/>
      <c r="H31" s="68"/>
      <c r="I31" s="68"/>
      <c r="J31" s="68"/>
      <c r="K31" s="20"/>
      <c r="L31" s="32"/>
    </row>
    <row r="32" spans="1:12" ht="14.4" x14ac:dyDescent="0.3">
      <c r="A32" s="43"/>
      <c r="B32" s="38"/>
      <c r="C32" s="7"/>
      <c r="D32" s="12" t="s">
        <v>33</v>
      </c>
      <c r="E32" s="9"/>
      <c r="F32" s="49">
        <f>SUM(F26:F31)</f>
        <v>545</v>
      </c>
      <c r="G32" s="69">
        <f>SUM(G26:G31)</f>
        <v>15.549999999999999</v>
      </c>
      <c r="H32" s="69">
        <f>SUM(H26:H31)</f>
        <v>16.5</v>
      </c>
      <c r="I32" s="69">
        <f>SUM(I26:I31)</f>
        <v>83.73</v>
      </c>
      <c r="J32" s="69">
        <f>SUM(J26:J31)</f>
        <v>562.79999999999995</v>
      </c>
      <c r="K32" s="13"/>
      <c r="L32" s="33">
        <v>74.77</v>
      </c>
    </row>
    <row r="33" spans="1:12" ht="14.4" x14ac:dyDescent="0.3">
      <c r="A33" s="43">
        <f>A26</f>
        <v>1</v>
      </c>
      <c r="B33" s="38">
        <f>B26</f>
        <v>2</v>
      </c>
      <c r="C33" s="7" t="s">
        <v>25</v>
      </c>
      <c r="D33" s="7" t="s">
        <v>26</v>
      </c>
      <c r="E33" s="19"/>
      <c r="F33" s="77"/>
      <c r="G33" s="68"/>
      <c r="H33" s="68"/>
      <c r="I33" s="68"/>
      <c r="J33" s="68"/>
      <c r="K33" s="20"/>
      <c r="L33" s="32"/>
    </row>
    <row r="34" spans="1:12" ht="14.4" x14ac:dyDescent="0.3">
      <c r="A34" s="43"/>
      <c r="B34" s="38"/>
      <c r="C34" s="7"/>
      <c r="D34" s="7" t="s">
        <v>27</v>
      </c>
      <c r="E34" s="19"/>
      <c r="F34" s="77"/>
      <c r="G34" s="68"/>
      <c r="H34" s="68"/>
      <c r="I34" s="68"/>
      <c r="J34" s="68"/>
      <c r="K34" s="20"/>
      <c r="L34" s="32"/>
    </row>
    <row r="35" spans="1:12" ht="14.4" x14ac:dyDescent="0.3">
      <c r="A35" s="43"/>
      <c r="B35" s="38"/>
      <c r="C35" s="7"/>
      <c r="D35" s="7" t="s">
        <v>28</v>
      </c>
      <c r="E35" s="19"/>
      <c r="F35" s="77"/>
      <c r="G35" s="68"/>
      <c r="H35" s="68"/>
      <c r="I35" s="68"/>
      <c r="J35" s="68"/>
      <c r="K35" s="20"/>
      <c r="L35" s="32"/>
    </row>
    <row r="36" spans="1:12" ht="14.4" x14ac:dyDescent="0.3">
      <c r="A36" s="43"/>
      <c r="B36" s="38"/>
      <c r="C36" s="7"/>
      <c r="D36" s="7" t="s">
        <v>29</v>
      </c>
      <c r="E36" s="19"/>
      <c r="F36" s="77"/>
      <c r="G36" s="68"/>
      <c r="H36" s="68"/>
      <c r="I36" s="68"/>
      <c r="J36" s="68"/>
      <c r="K36" s="20"/>
      <c r="L36" s="32"/>
    </row>
    <row r="37" spans="1:12" ht="14.4" x14ac:dyDescent="0.3">
      <c r="A37" s="43"/>
      <c r="B37" s="38"/>
      <c r="C37" s="7"/>
      <c r="D37" s="7" t="s">
        <v>30</v>
      </c>
      <c r="E37" s="19"/>
      <c r="F37" s="77"/>
      <c r="G37" s="68"/>
      <c r="H37" s="68"/>
      <c r="I37" s="68"/>
      <c r="J37" s="68"/>
      <c r="K37" s="20"/>
      <c r="L37" s="32"/>
    </row>
    <row r="38" spans="1:12" ht="14.4" x14ac:dyDescent="0.3">
      <c r="A38" s="43"/>
      <c r="B38" s="38"/>
      <c r="C38" s="7"/>
      <c r="D38" s="7" t="s">
        <v>31</v>
      </c>
      <c r="E38" s="19"/>
      <c r="F38" s="77"/>
      <c r="G38" s="68"/>
      <c r="H38" s="68"/>
      <c r="I38" s="68"/>
      <c r="J38" s="68"/>
      <c r="K38" s="20"/>
      <c r="L38" s="32"/>
    </row>
    <row r="39" spans="1:12" ht="14.4" x14ac:dyDescent="0.3">
      <c r="A39" s="43"/>
      <c r="B39" s="38"/>
      <c r="C39" s="7"/>
      <c r="D39" s="7" t="s">
        <v>32</v>
      </c>
      <c r="E39" s="19"/>
      <c r="F39" s="77"/>
      <c r="G39" s="68"/>
      <c r="H39" s="68"/>
      <c r="I39" s="68"/>
      <c r="J39" s="68"/>
      <c r="K39" s="20"/>
      <c r="L39" s="32"/>
    </row>
    <row r="40" spans="1:12" ht="14.4" x14ac:dyDescent="0.3">
      <c r="A40" s="43"/>
      <c r="B40" s="38"/>
      <c r="C40" s="7"/>
      <c r="D40" s="6"/>
      <c r="E40" s="19"/>
      <c r="F40" s="77"/>
      <c r="G40" s="68"/>
      <c r="H40" s="68"/>
      <c r="I40" s="68"/>
      <c r="J40" s="68"/>
      <c r="K40" s="20"/>
      <c r="L40" s="32"/>
    </row>
    <row r="41" spans="1:12" ht="14.4" x14ac:dyDescent="0.3">
      <c r="A41" s="43"/>
      <c r="B41" s="38"/>
      <c r="C41" s="7"/>
      <c r="D41" s="6"/>
      <c r="E41" s="19"/>
      <c r="F41" s="77"/>
      <c r="G41" s="68"/>
      <c r="H41" s="68"/>
      <c r="I41" s="68"/>
      <c r="J41" s="68"/>
      <c r="K41" s="20"/>
      <c r="L41" s="32"/>
    </row>
    <row r="42" spans="1:12" ht="14.4" x14ac:dyDescent="0.3">
      <c r="A42" s="43"/>
      <c r="B42" s="38"/>
      <c r="C42" s="7"/>
      <c r="D42" s="12" t="s">
        <v>33</v>
      </c>
      <c r="E42" s="9"/>
      <c r="F42" s="49">
        <f>SUM(F33:F41)</f>
        <v>0</v>
      </c>
      <c r="G42" s="69">
        <f t="shared" ref="G42" si="5">SUM(G33:G41)</f>
        <v>0</v>
      </c>
      <c r="H42" s="69">
        <f t="shared" ref="H42" si="6">SUM(H33:H41)</f>
        <v>0</v>
      </c>
      <c r="I42" s="69">
        <f t="shared" ref="I42" si="7">SUM(I33:I41)</f>
        <v>0</v>
      </c>
      <c r="J42" s="69">
        <f t="shared" ref="J42:L42" si="8">SUM(J33:J41)</f>
        <v>0</v>
      </c>
      <c r="K42" s="13"/>
      <c r="L42" s="33">
        <f t="shared" si="8"/>
        <v>0</v>
      </c>
    </row>
    <row r="43" spans="1:12" ht="15.75" customHeight="1" thickBot="1" x14ac:dyDescent="0.3">
      <c r="A43" s="14">
        <f>A26</f>
        <v>1</v>
      </c>
      <c r="B43" s="15">
        <f>B26</f>
        <v>2</v>
      </c>
      <c r="C43" s="85" t="s">
        <v>4</v>
      </c>
      <c r="D43" s="86"/>
      <c r="E43" s="16"/>
      <c r="F43" s="79">
        <f>F32+F42</f>
        <v>545</v>
      </c>
      <c r="G43" s="74">
        <f t="shared" ref="G43" si="9">G32+G42</f>
        <v>15.549999999999999</v>
      </c>
      <c r="H43" s="74">
        <f t="shared" ref="H43" si="10">H32+H42</f>
        <v>16.5</v>
      </c>
      <c r="I43" s="74">
        <f t="shared" ref="I43" si="11">I32+I42</f>
        <v>83.73</v>
      </c>
      <c r="J43" s="74">
        <f t="shared" ref="J43:L43" si="12">J32+J42</f>
        <v>562.79999999999995</v>
      </c>
      <c r="K43" s="45"/>
      <c r="L43" s="53">
        <f t="shared" si="12"/>
        <v>74.77</v>
      </c>
    </row>
    <row r="44" spans="1:12" ht="14.4" x14ac:dyDescent="0.3">
      <c r="A44" s="40">
        <v>1</v>
      </c>
      <c r="B44" s="41">
        <v>3</v>
      </c>
      <c r="C44" s="5" t="s">
        <v>20</v>
      </c>
      <c r="D44" s="5" t="s">
        <v>21</v>
      </c>
      <c r="E44" s="30" t="s">
        <v>51</v>
      </c>
      <c r="F44" s="31">
        <v>100</v>
      </c>
      <c r="G44" s="72">
        <v>9.5</v>
      </c>
      <c r="H44" s="72">
        <v>11.03</v>
      </c>
      <c r="I44" s="72">
        <v>3.19</v>
      </c>
      <c r="J44" s="72">
        <v>196</v>
      </c>
      <c r="K44" s="46">
        <v>71</v>
      </c>
      <c r="L44" s="32"/>
    </row>
    <row r="45" spans="1:12" ht="14.4" x14ac:dyDescent="0.3">
      <c r="A45" s="43"/>
      <c r="B45" s="38"/>
      <c r="C45" s="7"/>
      <c r="D45" s="7" t="s">
        <v>21</v>
      </c>
      <c r="E45" s="47" t="s">
        <v>52</v>
      </c>
      <c r="F45" s="48">
        <v>155</v>
      </c>
      <c r="G45" s="67">
        <v>3.83</v>
      </c>
      <c r="H45" s="67">
        <v>3.35</v>
      </c>
      <c r="I45" s="67">
        <v>21.38</v>
      </c>
      <c r="J45" s="67">
        <v>140.25</v>
      </c>
      <c r="K45" s="58" t="s">
        <v>54</v>
      </c>
      <c r="L45" s="32"/>
    </row>
    <row r="46" spans="1:12" ht="14.4" x14ac:dyDescent="0.3">
      <c r="A46" s="43"/>
      <c r="B46" s="38"/>
      <c r="C46" s="7"/>
      <c r="D46" s="7" t="s">
        <v>22</v>
      </c>
      <c r="E46" s="47" t="s">
        <v>53</v>
      </c>
      <c r="F46" s="48">
        <v>210</v>
      </c>
      <c r="G46" s="67">
        <v>1.52</v>
      </c>
      <c r="H46" s="67">
        <v>1.35</v>
      </c>
      <c r="I46" s="67">
        <v>15.9</v>
      </c>
      <c r="J46" s="67">
        <v>81</v>
      </c>
      <c r="K46" s="58" t="s">
        <v>55</v>
      </c>
      <c r="L46" s="32"/>
    </row>
    <row r="47" spans="1:12" ht="14.4" x14ac:dyDescent="0.3">
      <c r="A47" s="43"/>
      <c r="B47" s="38"/>
      <c r="C47" s="7"/>
      <c r="D47" s="7" t="s">
        <v>23</v>
      </c>
      <c r="E47" s="47" t="s">
        <v>42</v>
      </c>
      <c r="F47" s="48">
        <v>30</v>
      </c>
      <c r="G47" s="67">
        <v>2.2799999999999998</v>
      </c>
      <c r="H47" s="67">
        <v>0.24</v>
      </c>
      <c r="I47" s="67">
        <v>14.76</v>
      </c>
      <c r="J47" s="67">
        <v>71</v>
      </c>
      <c r="K47" s="50">
        <v>628</v>
      </c>
      <c r="L47" s="32"/>
    </row>
    <row r="48" spans="1:12" ht="14.4" x14ac:dyDescent="0.3">
      <c r="A48" s="43"/>
      <c r="B48" s="38"/>
      <c r="C48" s="7"/>
      <c r="D48" s="7" t="s">
        <v>23</v>
      </c>
      <c r="E48" s="47" t="s">
        <v>43</v>
      </c>
      <c r="F48" s="48">
        <v>20</v>
      </c>
      <c r="G48" s="67">
        <v>1</v>
      </c>
      <c r="H48" s="67">
        <v>0.2</v>
      </c>
      <c r="I48" s="67">
        <v>9</v>
      </c>
      <c r="J48" s="67">
        <v>44</v>
      </c>
      <c r="K48" s="50"/>
      <c r="L48" s="32"/>
    </row>
    <row r="49" spans="1:12" ht="14.4" x14ac:dyDescent="0.3">
      <c r="A49" s="43"/>
      <c r="B49" s="38"/>
      <c r="C49" s="7"/>
      <c r="D49" s="7" t="s">
        <v>24</v>
      </c>
      <c r="E49" s="47" t="s">
        <v>50</v>
      </c>
      <c r="F49" s="48">
        <v>100</v>
      </c>
      <c r="G49" s="67">
        <v>0.4</v>
      </c>
      <c r="H49" s="67">
        <v>0.4</v>
      </c>
      <c r="I49" s="67">
        <v>7.35</v>
      </c>
      <c r="J49" s="67">
        <v>47</v>
      </c>
      <c r="K49" s="50">
        <v>338</v>
      </c>
      <c r="L49" s="32"/>
    </row>
    <row r="50" spans="1:12" ht="14.4" x14ac:dyDescent="0.3">
      <c r="A50" s="43"/>
      <c r="B50" s="38"/>
      <c r="C50" s="7"/>
      <c r="D50" s="6"/>
      <c r="E50" s="19"/>
      <c r="F50" s="77"/>
      <c r="G50" s="68"/>
      <c r="H50" s="68"/>
      <c r="I50" s="68"/>
      <c r="J50" s="68"/>
      <c r="K50" s="20"/>
      <c r="L50" s="32"/>
    </row>
    <row r="51" spans="1:12" ht="14.4" x14ac:dyDescent="0.25">
      <c r="A51" s="59">
        <v>1</v>
      </c>
      <c r="B51" s="17">
        <v>3</v>
      </c>
      <c r="C51" s="91" t="s">
        <v>4</v>
      </c>
      <c r="D51" s="92"/>
      <c r="E51" s="39"/>
      <c r="F51" s="61">
        <f>SUM(F44:F49)</f>
        <v>615</v>
      </c>
      <c r="G51" s="62">
        <f t="shared" ref="G51:J51" si="13">SUM(G44:G49)</f>
        <v>18.529999999999998</v>
      </c>
      <c r="H51" s="62">
        <f t="shared" si="13"/>
        <v>16.569999999999997</v>
      </c>
      <c r="I51" s="62">
        <f t="shared" si="13"/>
        <v>71.579999999999984</v>
      </c>
      <c r="J51" s="62">
        <f t="shared" si="13"/>
        <v>579.25</v>
      </c>
      <c r="K51" s="60"/>
      <c r="L51" s="53">
        <v>74.77</v>
      </c>
    </row>
    <row r="52" spans="1:12" ht="14.4" x14ac:dyDescent="0.3">
      <c r="A52" s="43">
        <f>A44</f>
        <v>1</v>
      </c>
      <c r="B52" s="38">
        <f>B44</f>
        <v>3</v>
      </c>
      <c r="C52" s="7" t="s">
        <v>25</v>
      </c>
      <c r="D52" s="7" t="s">
        <v>26</v>
      </c>
      <c r="E52" s="19"/>
      <c r="F52" s="77"/>
      <c r="G52" s="68"/>
      <c r="H52" s="68"/>
      <c r="I52" s="68"/>
      <c r="J52" s="68"/>
      <c r="K52" s="20"/>
      <c r="L52" s="32"/>
    </row>
    <row r="53" spans="1:12" ht="14.4" x14ac:dyDescent="0.3">
      <c r="A53" s="43"/>
      <c r="B53" s="38"/>
      <c r="C53" s="7"/>
      <c r="D53" s="7" t="s">
        <v>27</v>
      </c>
      <c r="E53" s="19"/>
      <c r="F53" s="77"/>
      <c r="G53" s="68"/>
      <c r="H53" s="68"/>
      <c r="I53" s="68"/>
      <c r="J53" s="68"/>
      <c r="K53" s="20"/>
      <c r="L53" s="32"/>
    </row>
    <row r="54" spans="1:12" ht="14.4" x14ac:dyDescent="0.3">
      <c r="A54" s="43"/>
      <c r="B54" s="38"/>
      <c r="C54" s="7"/>
      <c r="D54" s="7" t="s">
        <v>28</v>
      </c>
      <c r="E54" s="19"/>
      <c r="F54" s="77"/>
      <c r="G54" s="68"/>
      <c r="H54" s="68"/>
      <c r="I54" s="68"/>
      <c r="J54" s="68"/>
      <c r="K54" s="20"/>
      <c r="L54" s="32"/>
    </row>
    <row r="55" spans="1:12" ht="14.4" x14ac:dyDescent="0.3">
      <c r="A55" s="43"/>
      <c r="B55" s="38"/>
      <c r="C55" s="7"/>
      <c r="D55" s="7" t="s">
        <v>29</v>
      </c>
      <c r="E55" s="19"/>
      <c r="F55" s="77"/>
      <c r="G55" s="68"/>
      <c r="H55" s="68"/>
      <c r="I55" s="68"/>
      <c r="J55" s="68"/>
      <c r="K55" s="20"/>
      <c r="L55" s="32"/>
    </row>
    <row r="56" spans="1:12" ht="14.4" x14ac:dyDescent="0.3">
      <c r="A56" s="43"/>
      <c r="B56" s="38"/>
      <c r="C56" s="7"/>
      <c r="D56" s="7" t="s">
        <v>30</v>
      </c>
      <c r="E56" s="19"/>
      <c r="F56" s="77"/>
      <c r="G56" s="68"/>
      <c r="H56" s="68"/>
      <c r="I56" s="68"/>
      <c r="J56" s="68"/>
      <c r="K56" s="20"/>
      <c r="L56" s="32"/>
    </row>
    <row r="57" spans="1:12" ht="14.4" x14ac:dyDescent="0.3">
      <c r="A57" s="43"/>
      <c r="B57" s="38"/>
      <c r="C57" s="7"/>
      <c r="D57" s="7" t="s">
        <v>31</v>
      </c>
      <c r="E57" s="19"/>
      <c r="F57" s="77"/>
      <c r="G57" s="68"/>
      <c r="H57" s="68"/>
      <c r="I57" s="68"/>
      <c r="J57" s="68"/>
      <c r="K57" s="20"/>
      <c r="L57" s="32"/>
    </row>
    <row r="58" spans="1:12" ht="14.4" x14ac:dyDescent="0.3">
      <c r="A58" s="43"/>
      <c r="B58" s="38"/>
      <c r="C58" s="7"/>
      <c r="D58" s="7" t="s">
        <v>32</v>
      </c>
      <c r="E58" s="19"/>
      <c r="F58" s="77"/>
      <c r="G58" s="68"/>
      <c r="H58" s="68"/>
      <c r="I58" s="68"/>
      <c r="J58" s="68"/>
      <c r="K58" s="20"/>
      <c r="L58" s="32"/>
    </row>
    <row r="59" spans="1:12" ht="14.4" x14ac:dyDescent="0.3">
      <c r="A59" s="43"/>
      <c r="B59" s="38"/>
      <c r="C59" s="7"/>
      <c r="D59" s="6"/>
      <c r="E59" s="19"/>
      <c r="F59" s="77"/>
      <c r="G59" s="68"/>
      <c r="H59" s="68"/>
      <c r="I59" s="68"/>
      <c r="J59" s="68"/>
      <c r="K59" s="20"/>
      <c r="L59" s="32"/>
    </row>
    <row r="60" spans="1:12" ht="14.4" x14ac:dyDescent="0.3">
      <c r="A60" s="43"/>
      <c r="B60" s="38"/>
      <c r="C60" s="7"/>
      <c r="D60" s="6"/>
      <c r="E60" s="19"/>
      <c r="F60" s="77"/>
      <c r="G60" s="68"/>
      <c r="H60" s="68"/>
      <c r="I60" s="68"/>
      <c r="J60" s="68"/>
      <c r="K60" s="20"/>
      <c r="L60" s="32"/>
    </row>
    <row r="61" spans="1:12" ht="14.4" x14ac:dyDescent="0.3">
      <c r="A61" s="43"/>
      <c r="B61" s="38"/>
      <c r="C61" s="7"/>
      <c r="D61" s="12" t="s">
        <v>33</v>
      </c>
      <c r="E61" s="9"/>
      <c r="F61" s="49">
        <f>SUM(F52:F60)</f>
        <v>0</v>
      </c>
      <c r="G61" s="69">
        <f t="shared" ref="G61" si="14">SUM(G52:G60)</f>
        <v>0</v>
      </c>
      <c r="H61" s="69">
        <f t="shared" ref="H61" si="15">SUM(H52:H60)</f>
        <v>0</v>
      </c>
      <c r="I61" s="69">
        <f t="shared" ref="I61" si="16">SUM(I52:I60)</f>
        <v>0</v>
      </c>
      <c r="J61" s="69">
        <f t="shared" ref="J61:L61" si="17">SUM(J52:J60)</f>
        <v>0</v>
      </c>
      <c r="K61" s="13"/>
      <c r="L61" s="33">
        <f t="shared" si="17"/>
        <v>0</v>
      </c>
    </row>
    <row r="62" spans="1:12" ht="15.75" customHeight="1" thickBot="1" x14ac:dyDescent="0.3">
      <c r="A62" s="14">
        <f>A44</f>
        <v>1</v>
      </c>
      <c r="B62" s="15">
        <f>B44</f>
        <v>3</v>
      </c>
      <c r="C62" s="85" t="s">
        <v>4</v>
      </c>
      <c r="D62" s="86"/>
      <c r="E62" s="16"/>
      <c r="F62" s="79">
        <f>F51+F61</f>
        <v>615</v>
      </c>
      <c r="G62" s="74">
        <f t="shared" ref="G62" si="18">G51+G61</f>
        <v>18.529999999999998</v>
      </c>
      <c r="H62" s="74">
        <f t="shared" ref="H62" si="19">H51+H61</f>
        <v>16.569999999999997</v>
      </c>
      <c r="I62" s="74">
        <f t="shared" ref="I62" si="20">I51+I61</f>
        <v>71.579999999999984</v>
      </c>
      <c r="J62" s="74">
        <f t="shared" ref="J62:L62" si="21">J51+J61</f>
        <v>579.25</v>
      </c>
      <c r="K62" s="45"/>
      <c r="L62" s="53">
        <f t="shared" si="21"/>
        <v>74.77</v>
      </c>
    </row>
    <row r="63" spans="1:12" ht="14.4" x14ac:dyDescent="0.3">
      <c r="A63" s="40">
        <v>1</v>
      </c>
      <c r="B63" s="41">
        <v>4</v>
      </c>
      <c r="C63" s="5" t="s">
        <v>20</v>
      </c>
      <c r="D63" s="5" t="s">
        <v>21</v>
      </c>
      <c r="E63" s="30" t="s">
        <v>56</v>
      </c>
      <c r="F63" s="31">
        <v>185</v>
      </c>
      <c r="G63" s="72">
        <v>11.3</v>
      </c>
      <c r="H63" s="72">
        <v>13.66</v>
      </c>
      <c r="I63" s="72">
        <v>26.85</v>
      </c>
      <c r="J63" s="72">
        <v>313</v>
      </c>
      <c r="K63" s="46">
        <v>39</v>
      </c>
      <c r="L63" s="32"/>
    </row>
    <row r="64" spans="1:12" ht="14.4" x14ac:dyDescent="0.3">
      <c r="A64" s="43"/>
      <c r="B64" s="38"/>
      <c r="C64" s="7"/>
      <c r="D64" s="7" t="s">
        <v>22</v>
      </c>
      <c r="E64" s="47" t="s">
        <v>57</v>
      </c>
      <c r="F64" s="48">
        <v>205</v>
      </c>
      <c r="G64" s="67">
        <v>3.6</v>
      </c>
      <c r="H64" s="67">
        <v>2.67</v>
      </c>
      <c r="I64" s="67">
        <v>20</v>
      </c>
      <c r="J64" s="67">
        <v>155</v>
      </c>
      <c r="K64" s="50" t="s">
        <v>59</v>
      </c>
      <c r="L64" s="32"/>
    </row>
    <row r="65" spans="1:12" ht="14.4" x14ac:dyDescent="0.3">
      <c r="A65" s="43"/>
      <c r="B65" s="38"/>
      <c r="C65" s="7"/>
      <c r="D65" s="7" t="s">
        <v>23</v>
      </c>
      <c r="E65" s="47" t="s">
        <v>42</v>
      </c>
      <c r="F65" s="48">
        <v>30</v>
      </c>
      <c r="G65" s="67">
        <v>2.2799999999999998</v>
      </c>
      <c r="H65" s="67">
        <v>0.24</v>
      </c>
      <c r="I65" s="67">
        <v>14.76</v>
      </c>
      <c r="J65" s="67">
        <v>71</v>
      </c>
      <c r="K65" s="50">
        <v>762</v>
      </c>
      <c r="L65" s="32"/>
    </row>
    <row r="66" spans="1:12" ht="14.4" x14ac:dyDescent="0.3">
      <c r="A66" s="43"/>
      <c r="B66" s="38"/>
      <c r="C66" s="7"/>
      <c r="D66" s="7" t="s">
        <v>23</v>
      </c>
      <c r="E66" s="47" t="s">
        <v>43</v>
      </c>
      <c r="F66" s="48">
        <v>20</v>
      </c>
      <c r="G66" s="67">
        <v>1</v>
      </c>
      <c r="H66" s="67">
        <v>0.2</v>
      </c>
      <c r="I66" s="67">
        <v>9</v>
      </c>
      <c r="J66" s="67">
        <v>44</v>
      </c>
      <c r="K66" s="50"/>
      <c r="L66" s="32"/>
    </row>
    <row r="67" spans="1:12" ht="14.4" x14ac:dyDescent="0.3">
      <c r="A67" s="43"/>
      <c r="B67" s="38"/>
      <c r="C67" s="7"/>
      <c r="D67" s="82" t="s">
        <v>26</v>
      </c>
      <c r="E67" s="47" t="s">
        <v>58</v>
      </c>
      <c r="F67" s="48">
        <v>60</v>
      </c>
      <c r="G67" s="67">
        <v>0.86</v>
      </c>
      <c r="H67" s="67">
        <v>2.39</v>
      </c>
      <c r="I67" s="67">
        <v>11.58</v>
      </c>
      <c r="J67" s="67">
        <v>56</v>
      </c>
      <c r="K67" s="50">
        <v>52</v>
      </c>
      <c r="L67" s="32"/>
    </row>
    <row r="68" spans="1:12" ht="14.4" x14ac:dyDescent="0.3">
      <c r="A68" s="43"/>
      <c r="B68" s="38"/>
      <c r="C68" s="7"/>
      <c r="D68" s="6"/>
      <c r="E68" s="19"/>
      <c r="F68" s="77"/>
      <c r="G68" s="68"/>
      <c r="H68" s="68"/>
      <c r="I68" s="68"/>
      <c r="J68" s="68"/>
      <c r="K68" s="20"/>
      <c r="L68" s="32"/>
    </row>
    <row r="69" spans="1:12" ht="14.4" x14ac:dyDescent="0.3">
      <c r="A69" s="43"/>
      <c r="B69" s="38"/>
      <c r="C69" s="7"/>
      <c r="D69" s="6"/>
      <c r="E69" s="19"/>
      <c r="F69" s="77"/>
      <c r="G69" s="68"/>
      <c r="H69" s="68"/>
      <c r="I69" s="68"/>
      <c r="J69" s="68"/>
      <c r="K69" s="20"/>
      <c r="L69" s="32"/>
    </row>
    <row r="70" spans="1:12" ht="14.4" x14ac:dyDescent="0.25">
      <c r="A70" s="59">
        <f>A52</f>
        <v>1</v>
      </c>
      <c r="B70" s="17">
        <v>4</v>
      </c>
      <c r="C70" s="91" t="s">
        <v>4</v>
      </c>
      <c r="D70" s="92"/>
      <c r="E70" s="39"/>
      <c r="F70" s="61">
        <f>SUM(F63:F67)</f>
        <v>500</v>
      </c>
      <c r="G70" s="62">
        <f t="shared" ref="G70:J70" si="22">SUM(G63:G67)</f>
        <v>19.04</v>
      </c>
      <c r="H70" s="62">
        <f t="shared" si="22"/>
        <v>19.159999999999997</v>
      </c>
      <c r="I70" s="62">
        <f t="shared" si="22"/>
        <v>82.19</v>
      </c>
      <c r="J70" s="62">
        <f t="shared" si="22"/>
        <v>639</v>
      </c>
      <c r="K70" s="60"/>
      <c r="L70" s="53">
        <v>74.77</v>
      </c>
    </row>
    <row r="71" spans="1:12" ht="14.4" x14ac:dyDescent="0.3">
      <c r="A71" s="43">
        <f>A63</f>
        <v>1</v>
      </c>
      <c r="B71" s="38">
        <f>B63</f>
        <v>4</v>
      </c>
      <c r="C71" s="7" t="s">
        <v>25</v>
      </c>
      <c r="D71" s="7" t="s">
        <v>26</v>
      </c>
      <c r="E71" s="19"/>
      <c r="F71" s="77"/>
      <c r="G71" s="68"/>
      <c r="H71" s="68"/>
      <c r="I71" s="68"/>
      <c r="J71" s="68"/>
      <c r="K71" s="20"/>
      <c r="L71" s="32"/>
    </row>
    <row r="72" spans="1:12" ht="14.4" x14ac:dyDescent="0.3">
      <c r="A72" s="43"/>
      <c r="B72" s="38"/>
      <c r="C72" s="7"/>
      <c r="D72" s="7" t="s">
        <v>27</v>
      </c>
      <c r="E72" s="19"/>
      <c r="F72" s="77"/>
      <c r="G72" s="68"/>
      <c r="H72" s="68"/>
      <c r="I72" s="68"/>
      <c r="J72" s="68"/>
      <c r="K72" s="20"/>
      <c r="L72" s="32"/>
    </row>
    <row r="73" spans="1:12" ht="14.4" x14ac:dyDescent="0.3">
      <c r="A73" s="43"/>
      <c r="B73" s="38"/>
      <c r="C73" s="7"/>
      <c r="D73" s="7" t="s">
        <v>28</v>
      </c>
      <c r="E73" s="19"/>
      <c r="F73" s="77"/>
      <c r="G73" s="68"/>
      <c r="H73" s="68"/>
      <c r="I73" s="68"/>
      <c r="J73" s="68"/>
      <c r="K73" s="20"/>
      <c r="L73" s="32"/>
    </row>
    <row r="74" spans="1:12" ht="14.4" x14ac:dyDescent="0.3">
      <c r="A74" s="43"/>
      <c r="B74" s="38"/>
      <c r="C74" s="7"/>
      <c r="D74" s="7" t="s">
        <v>29</v>
      </c>
      <c r="E74" s="19"/>
      <c r="F74" s="77"/>
      <c r="G74" s="68"/>
      <c r="H74" s="68"/>
      <c r="I74" s="68"/>
      <c r="J74" s="68"/>
      <c r="K74" s="20"/>
      <c r="L74" s="32"/>
    </row>
    <row r="75" spans="1:12" ht="14.4" x14ac:dyDescent="0.3">
      <c r="A75" s="43"/>
      <c r="B75" s="38"/>
      <c r="C75" s="7"/>
      <c r="D75" s="7" t="s">
        <v>30</v>
      </c>
      <c r="E75" s="19"/>
      <c r="F75" s="77"/>
      <c r="G75" s="68"/>
      <c r="H75" s="68"/>
      <c r="I75" s="68"/>
      <c r="J75" s="68"/>
      <c r="K75" s="20"/>
      <c r="L75" s="32"/>
    </row>
    <row r="76" spans="1:12" ht="14.4" x14ac:dyDescent="0.3">
      <c r="A76" s="43"/>
      <c r="B76" s="38"/>
      <c r="C76" s="7"/>
      <c r="D76" s="7" t="s">
        <v>31</v>
      </c>
      <c r="E76" s="19"/>
      <c r="F76" s="77"/>
      <c r="G76" s="68"/>
      <c r="H76" s="68"/>
      <c r="I76" s="68"/>
      <c r="J76" s="68"/>
      <c r="K76" s="20"/>
      <c r="L76" s="32"/>
    </row>
    <row r="77" spans="1:12" ht="14.4" x14ac:dyDescent="0.3">
      <c r="A77" s="43"/>
      <c r="B77" s="38"/>
      <c r="C77" s="7"/>
      <c r="D77" s="7" t="s">
        <v>32</v>
      </c>
      <c r="E77" s="19"/>
      <c r="F77" s="77"/>
      <c r="G77" s="68"/>
      <c r="H77" s="68"/>
      <c r="I77" s="68"/>
      <c r="J77" s="68"/>
      <c r="K77" s="20"/>
      <c r="L77" s="32"/>
    </row>
    <row r="78" spans="1:12" ht="14.4" x14ac:dyDescent="0.3">
      <c r="A78" s="43"/>
      <c r="B78" s="38"/>
      <c r="C78" s="7"/>
      <c r="D78" s="6"/>
      <c r="E78" s="19"/>
      <c r="F78" s="77"/>
      <c r="G78" s="68"/>
      <c r="H78" s="68"/>
      <c r="I78" s="68"/>
      <c r="J78" s="68"/>
      <c r="K78" s="20"/>
      <c r="L78" s="32"/>
    </row>
    <row r="79" spans="1:12" ht="14.4" x14ac:dyDescent="0.3">
      <c r="A79" s="43"/>
      <c r="B79" s="38"/>
      <c r="C79" s="7"/>
      <c r="D79" s="6"/>
      <c r="E79" s="19"/>
      <c r="F79" s="77"/>
      <c r="G79" s="68"/>
      <c r="H79" s="68"/>
      <c r="I79" s="68"/>
      <c r="J79" s="68"/>
      <c r="K79" s="20"/>
      <c r="L79" s="32"/>
    </row>
    <row r="80" spans="1:12" ht="14.4" x14ac:dyDescent="0.3">
      <c r="A80" s="43"/>
      <c r="B80" s="38"/>
      <c r="C80" s="7"/>
      <c r="D80" s="12" t="s">
        <v>33</v>
      </c>
      <c r="E80" s="9"/>
      <c r="F80" s="49">
        <f>SUM(F71:F79)</f>
        <v>0</v>
      </c>
      <c r="G80" s="69">
        <f t="shared" ref="G80" si="23">SUM(G71:G79)</f>
        <v>0</v>
      </c>
      <c r="H80" s="69">
        <f t="shared" ref="H80" si="24">SUM(H71:H79)</f>
        <v>0</v>
      </c>
      <c r="I80" s="69">
        <f t="shared" ref="I80" si="25">SUM(I71:I79)</f>
        <v>0</v>
      </c>
      <c r="J80" s="69">
        <f t="shared" ref="J80:L80" si="26">SUM(J71:J79)</f>
        <v>0</v>
      </c>
      <c r="K80" s="13"/>
      <c r="L80" s="33">
        <f t="shared" si="26"/>
        <v>0</v>
      </c>
    </row>
    <row r="81" spans="1:12" ht="15.75" customHeight="1" thickBot="1" x14ac:dyDescent="0.3">
      <c r="A81" s="54">
        <f>A63</f>
        <v>1</v>
      </c>
      <c r="B81" s="55">
        <f>B63</f>
        <v>4</v>
      </c>
      <c r="C81" s="88" t="s">
        <v>4</v>
      </c>
      <c r="D81" s="89"/>
      <c r="E81" s="56"/>
      <c r="F81" s="78">
        <f>F70+F80</f>
        <v>500</v>
      </c>
      <c r="G81" s="70">
        <f t="shared" ref="G81" si="27">G70+G80</f>
        <v>19.04</v>
      </c>
      <c r="H81" s="70">
        <f t="shared" ref="H81" si="28">H70+H80</f>
        <v>19.159999999999997</v>
      </c>
      <c r="I81" s="70">
        <f t="shared" ref="I81" si="29">I70+I80</f>
        <v>82.19</v>
      </c>
      <c r="J81" s="70">
        <f t="shared" ref="J81:L81" si="30">J70+J80</f>
        <v>639</v>
      </c>
      <c r="K81" s="57"/>
      <c r="L81" s="63">
        <f t="shared" si="30"/>
        <v>74.77</v>
      </c>
    </row>
    <row r="82" spans="1:12" ht="14.4" x14ac:dyDescent="0.3">
      <c r="A82" s="40">
        <v>1</v>
      </c>
      <c r="B82" s="41">
        <v>5</v>
      </c>
      <c r="C82" s="5" t="s">
        <v>20</v>
      </c>
      <c r="D82" s="5" t="s">
        <v>21</v>
      </c>
      <c r="E82" s="30" t="s">
        <v>65</v>
      </c>
      <c r="F82" s="31">
        <v>240</v>
      </c>
      <c r="G82" s="72">
        <v>11.84</v>
      </c>
      <c r="H82" s="72">
        <v>15.475</v>
      </c>
      <c r="I82" s="72">
        <v>30.34</v>
      </c>
      <c r="J82" s="72">
        <v>245</v>
      </c>
      <c r="K82" s="46">
        <v>132</v>
      </c>
      <c r="L82" s="32"/>
    </row>
    <row r="83" spans="1:12" ht="14.4" x14ac:dyDescent="0.3">
      <c r="A83" s="43"/>
      <c r="B83" s="38"/>
      <c r="C83" s="7"/>
      <c r="D83" s="7" t="s">
        <v>22</v>
      </c>
      <c r="E83" s="47" t="s">
        <v>66</v>
      </c>
      <c r="F83" s="48">
        <v>210</v>
      </c>
      <c r="G83" s="67">
        <v>0.53</v>
      </c>
      <c r="H83" s="67">
        <v>0</v>
      </c>
      <c r="I83" s="67">
        <v>13.47</v>
      </c>
      <c r="J83" s="67">
        <v>40</v>
      </c>
      <c r="K83" s="50">
        <v>629</v>
      </c>
      <c r="L83" s="32"/>
    </row>
    <row r="84" spans="1:12" ht="14.4" x14ac:dyDescent="0.3">
      <c r="A84" s="43"/>
      <c r="B84" s="38"/>
      <c r="C84" s="7"/>
      <c r="D84" s="7" t="s">
        <v>23</v>
      </c>
      <c r="E84" s="47" t="s">
        <v>42</v>
      </c>
      <c r="F84" s="48">
        <v>30</v>
      </c>
      <c r="G84" s="67">
        <v>2.2799999999999998</v>
      </c>
      <c r="H84" s="67">
        <v>0.24</v>
      </c>
      <c r="I84" s="67">
        <v>14.76</v>
      </c>
      <c r="J84" s="67">
        <v>71</v>
      </c>
      <c r="K84" s="50"/>
      <c r="L84" s="32"/>
    </row>
    <row r="85" spans="1:12" ht="14.4" x14ac:dyDescent="0.3">
      <c r="A85" s="43"/>
      <c r="B85" s="38"/>
      <c r="C85" s="7"/>
      <c r="D85" s="7" t="s">
        <v>23</v>
      </c>
      <c r="E85" s="47" t="s">
        <v>43</v>
      </c>
      <c r="F85" s="48">
        <v>20</v>
      </c>
      <c r="G85" s="67">
        <v>1</v>
      </c>
      <c r="H85" s="67">
        <v>0.2</v>
      </c>
      <c r="I85" s="67">
        <v>9</v>
      </c>
      <c r="J85" s="67">
        <v>44</v>
      </c>
      <c r="K85" s="50"/>
      <c r="L85" s="32"/>
    </row>
    <row r="86" spans="1:12" ht="14.4" x14ac:dyDescent="0.3">
      <c r="A86" s="43"/>
      <c r="B86" s="38"/>
      <c r="C86" s="7"/>
      <c r="D86" s="7" t="s">
        <v>24</v>
      </c>
      <c r="E86" s="47" t="s">
        <v>67</v>
      </c>
      <c r="F86" s="48">
        <v>100</v>
      </c>
      <c r="G86" s="67">
        <v>0.4</v>
      </c>
      <c r="H86" s="67">
        <v>0.4</v>
      </c>
      <c r="I86" s="67">
        <v>7.35</v>
      </c>
      <c r="J86" s="67">
        <v>47</v>
      </c>
      <c r="K86" s="50">
        <v>338</v>
      </c>
      <c r="L86" s="32"/>
    </row>
    <row r="87" spans="1:12" ht="14.4" x14ac:dyDescent="0.3">
      <c r="A87" s="43"/>
      <c r="B87" s="38"/>
      <c r="C87" s="7"/>
      <c r="D87" s="6"/>
      <c r="E87" s="19"/>
      <c r="F87" s="77"/>
      <c r="G87" s="68"/>
      <c r="H87" s="68"/>
      <c r="I87" s="68"/>
      <c r="J87" s="68"/>
      <c r="K87" s="20"/>
      <c r="L87" s="32"/>
    </row>
    <row r="88" spans="1:12" ht="14.4" x14ac:dyDescent="0.25">
      <c r="A88" s="59">
        <v>1</v>
      </c>
      <c r="B88" s="17">
        <v>5</v>
      </c>
      <c r="C88" s="91" t="s">
        <v>4</v>
      </c>
      <c r="D88" s="92"/>
      <c r="E88" s="39"/>
      <c r="F88" s="61">
        <f>SUM(F82:F86)</f>
        <v>600</v>
      </c>
      <c r="G88" s="62">
        <f t="shared" ref="G88:J88" si="31">SUM(G82:G86)</f>
        <v>16.049999999999997</v>
      </c>
      <c r="H88" s="62">
        <f t="shared" si="31"/>
        <v>16.314999999999998</v>
      </c>
      <c r="I88" s="62">
        <f t="shared" si="31"/>
        <v>74.919999999999987</v>
      </c>
      <c r="J88" s="62">
        <f t="shared" si="31"/>
        <v>447</v>
      </c>
      <c r="K88" s="60"/>
      <c r="L88" s="53">
        <v>74.77</v>
      </c>
    </row>
    <row r="89" spans="1:12" ht="14.4" x14ac:dyDescent="0.3">
      <c r="A89" s="43">
        <f>A82</f>
        <v>1</v>
      </c>
      <c r="B89" s="38">
        <f>B82</f>
        <v>5</v>
      </c>
      <c r="C89" s="7" t="s">
        <v>25</v>
      </c>
      <c r="D89" s="7" t="s">
        <v>26</v>
      </c>
      <c r="E89" s="19"/>
      <c r="F89" s="77"/>
      <c r="G89" s="68"/>
      <c r="H89" s="68"/>
      <c r="I89" s="68"/>
      <c r="J89" s="68"/>
      <c r="K89" s="20"/>
      <c r="L89" s="32"/>
    </row>
    <row r="90" spans="1:12" ht="14.4" x14ac:dyDescent="0.3">
      <c r="A90" s="43"/>
      <c r="B90" s="38"/>
      <c r="C90" s="7"/>
      <c r="D90" s="7" t="s">
        <v>27</v>
      </c>
      <c r="E90" s="19"/>
      <c r="F90" s="77"/>
      <c r="G90" s="68"/>
      <c r="H90" s="68"/>
      <c r="I90" s="68"/>
      <c r="J90" s="68"/>
      <c r="K90" s="20"/>
      <c r="L90" s="32"/>
    </row>
    <row r="91" spans="1:12" ht="14.4" x14ac:dyDescent="0.3">
      <c r="A91" s="43"/>
      <c r="B91" s="38"/>
      <c r="C91" s="7"/>
      <c r="D91" s="7" t="s">
        <v>28</v>
      </c>
      <c r="E91" s="19"/>
      <c r="F91" s="77"/>
      <c r="G91" s="68"/>
      <c r="H91" s="68"/>
      <c r="I91" s="68"/>
      <c r="J91" s="68"/>
      <c r="K91" s="20"/>
      <c r="L91" s="32"/>
    </row>
    <row r="92" spans="1:12" ht="14.4" x14ac:dyDescent="0.3">
      <c r="A92" s="43"/>
      <c r="B92" s="38"/>
      <c r="C92" s="7"/>
      <c r="D92" s="7" t="s">
        <v>29</v>
      </c>
      <c r="E92" s="19"/>
      <c r="F92" s="77"/>
      <c r="G92" s="68"/>
      <c r="H92" s="68"/>
      <c r="I92" s="68"/>
      <c r="J92" s="68"/>
      <c r="K92" s="20"/>
      <c r="L92" s="32"/>
    </row>
    <row r="93" spans="1:12" ht="14.4" x14ac:dyDescent="0.3">
      <c r="A93" s="43"/>
      <c r="B93" s="38"/>
      <c r="C93" s="7"/>
      <c r="D93" s="7" t="s">
        <v>30</v>
      </c>
      <c r="E93" s="19"/>
      <c r="F93" s="77"/>
      <c r="G93" s="68"/>
      <c r="H93" s="68"/>
      <c r="I93" s="68"/>
      <c r="J93" s="68"/>
      <c r="K93" s="20"/>
      <c r="L93" s="32"/>
    </row>
    <row r="94" spans="1:12" ht="14.4" x14ac:dyDescent="0.3">
      <c r="A94" s="43"/>
      <c r="B94" s="38"/>
      <c r="C94" s="7"/>
      <c r="D94" s="7" t="s">
        <v>31</v>
      </c>
      <c r="E94" s="19"/>
      <c r="F94" s="77"/>
      <c r="G94" s="68"/>
      <c r="H94" s="68"/>
      <c r="I94" s="68"/>
      <c r="J94" s="68"/>
      <c r="K94" s="20"/>
      <c r="L94" s="32"/>
    </row>
    <row r="95" spans="1:12" ht="14.4" x14ac:dyDescent="0.3">
      <c r="A95" s="43"/>
      <c r="B95" s="38"/>
      <c r="C95" s="7"/>
      <c r="D95" s="7" t="s">
        <v>32</v>
      </c>
      <c r="E95" s="19"/>
      <c r="F95" s="77"/>
      <c r="G95" s="68"/>
      <c r="H95" s="68"/>
      <c r="I95" s="68"/>
      <c r="J95" s="68"/>
      <c r="K95" s="20"/>
      <c r="L95" s="32"/>
    </row>
    <row r="96" spans="1:12" ht="14.4" x14ac:dyDescent="0.3">
      <c r="A96" s="43"/>
      <c r="B96" s="38"/>
      <c r="C96" s="7"/>
      <c r="D96" s="6"/>
      <c r="E96" s="19"/>
      <c r="F96" s="77"/>
      <c r="G96" s="68"/>
      <c r="H96" s="68"/>
      <c r="I96" s="68"/>
      <c r="J96" s="68"/>
      <c r="K96" s="20"/>
      <c r="L96" s="32"/>
    </row>
    <row r="97" spans="1:12" ht="14.4" x14ac:dyDescent="0.3">
      <c r="A97" s="43"/>
      <c r="B97" s="38"/>
      <c r="C97" s="7"/>
      <c r="D97" s="6"/>
      <c r="E97" s="19"/>
      <c r="F97" s="77"/>
      <c r="G97" s="68"/>
      <c r="H97" s="68"/>
      <c r="I97" s="68"/>
      <c r="J97" s="68"/>
      <c r="K97" s="20"/>
      <c r="L97" s="32"/>
    </row>
    <row r="98" spans="1:12" ht="14.4" x14ac:dyDescent="0.3">
      <c r="A98" s="43"/>
      <c r="B98" s="38"/>
      <c r="C98" s="7"/>
      <c r="D98" s="12" t="s">
        <v>33</v>
      </c>
      <c r="E98" s="9"/>
      <c r="F98" s="49">
        <f>SUM(F89:F97)</f>
        <v>0</v>
      </c>
      <c r="G98" s="69">
        <f t="shared" ref="G98" si="32">SUM(G89:G97)</f>
        <v>0</v>
      </c>
      <c r="H98" s="69">
        <f t="shared" ref="H98" si="33">SUM(H89:H97)</f>
        <v>0</v>
      </c>
      <c r="I98" s="69">
        <f t="shared" ref="I98" si="34">SUM(I89:I97)</f>
        <v>0</v>
      </c>
      <c r="J98" s="69">
        <f t="shared" ref="J98:L98" si="35">SUM(J89:J97)</f>
        <v>0</v>
      </c>
      <c r="K98" s="13"/>
      <c r="L98" s="33">
        <f t="shared" si="35"/>
        <v>0</v>
      </c>
    </row>
    <row r="99" spans="1:12" ht="15.75" customHeight="1" thickBot="1" x14ac:dyDescent="0.3">
      <c r="A99" s="14">
        <f>A82</f>
        <v>1</v>
      </c>
      <c r="B99" s="15">
        <f>B82</f>
        <v>5</v>
      </c>
      <c r="C99" s="85" t="s">
        <v>4</v>
      </c>
      <c r="D99" s="86"/>
      <c r="E99" s="16"/>
      <c r="F99" s="79">
        <f>F88+F98</f>
        <v>600</v>
      </c>
      <c r="G99" s="74">
        <f t="shared" ref="G99" si="36">G88+G98</f>
        <v>16.049999999999997</v>
      </c>
      <c r="H99" s="74">
        <f t="shared" ref="H99" si="37">H88+H98</f>
        <v>16.314999999999998</v>
      </c>
      <c r="I99" s="74">
        <f t="shared" ref="I99" si="38">I88+I98</f>
        <v>74.919999999999987</v>
      </c>
      <c r="J99" s="74">
        <f t="shared" ref="J99:L99" si="39">J88+J98</f>
        <v>447</v>
      </c>
      <c r="K99" s="45"/>
      <c r="L99" s="53">
        <f t="shared" si="39"/>
        <v>74.77</v>
      </c>
    </row>
    <row r="100" spans="1:12" ht="14.4" x14ac:dyDescent="0.3">
      <c r="A100" s="40">
        <v>2</v>
      </c>
      <c r="B100" s="41">
        <v>1</v>
      </c>
      <c r="C100" s="5" t="s">
        <v>20</v>
      </c>
      <c r="D100" s="5" t="s">
        <v>21</v>
      </c>
      <c r="E100" s="30" t="s">
        <v>68</v>
      </c>
      <c r="F100" s="31">
        <v>90</v>
      </c>
      <c r="G100" s="72">
        <v>9.25</v>
      </c>
      <c r="H100" s="72">
        <v>10.76</v>
      </c>
      <c r="I100" s="72">
        <v>8.6300000000000008</v>
      </c>
      <c r="J100" s="72">
        <v>237</v>
      </c>
      <c r="K100" s="46">
        <v>338</v>
      </c>
      <c r="L100" s="65"/>
    </row>
    <row r="101" spans="1:12" ht="14.4" x14ac:dyDescent="0.3">
      <c r="A101" s="43"/>
      <c r="B101" s="38"/>
      <c r="C101" s="7"/>
      <c r="D101" s="8" t="s">
        <v>21</v>
      </c>
      <c r="E101" s="47" t="s">
        <v>69</v>
      </c>
      <c r="F101" s="48">
        <v>150</v>
      </c>
      <c r="G101" s="67">
        <v>6.6619999999999999</v>
      </c>
      <c r="H101" s="67">
        <v>8.0239999999999991</v>
      </c>
      <c r="I101" s="67">
        <v>34</v>
      </c>
      <c r="J101" s="67">
        <v>170</v>
      </c>
      <c r="K101" s="58">
        <v>329</v>
      </c>
      <c r="L101" s="32"/>
    </row>
    <row r="102" spans="1:12" ht="14.4" x14ac:dyDescent="0.3">
      <c r="A102" s="43"/>
      <c r="B102" s="38"/>
      <c r="C102" s="7"/>
      <c r="D102" s="71" t="s">
        <v>22</v>
      </c>
      <c r="E102" s="47" t="s">
        <v>66</v>
      </c>
      <c r="F102" s="48">
        <v>210</v>
      </c>
      <c r="G102" s="67">
        <v>0.33</v>
      </c>
      <c r="H102" s="67">
        <v>0</v>
      </c>
      <c r="I102" s="67">
        <v>9.4700000000000006</v>
      </c>
      <c r="J102" s="67">
        <v>40</v>
      </c>
      <c r="K102" s="58" t="s">
        <v>82</v>
      </c>
      <c r="L102" s="32"/>
    </row>
    <row r="103" spans="1:12" ht="14.4" x14ac:dyDescent="0.3">
      <c r="A103" s="43"/>
      <c r="B103" s="38"/>
      <c r="C103" s="7"/>
      <c r="D103" s="7" t="s">
        <v>23</v>
      </c>
      <c r="E103" s="47" t="s">
        <v>42</v>
      </c>
      <c r="F103" s="48">
        <v>30</v>
      </c>
      <c r="G103" s="67">
        <v>1.48</v>
      </c>
      <c r="H103" s="67">
        <v>0.24</v>
      </c>
      <c r="I103" s="67">
        <v>14.76</v>
      </c>
      <c r="J103" s="67">
        <v>71</v>
      </c>
      <c r="K103" s="58">
        <v>642</v>
      </c>
      <c r="L103" s="32"/>
    </row>
    <row r="104" spans="1:12" ht="14.4" x14ac:dyDescent="0.3">
      <c r="A104" s="43"/>
      <c r="B104" s="38"/>
      <c r="C104" s="7"/>
      <c r="D104" s="7" t="s">
        <v>23</v>
      </c>
      <c r="E104" s="47" t="s">
        <v>43</v>
      </c>
      <c r="F104" s="48">
        <v>20</v>
      </c>
      <c r="G104" s="67">
        <v>1</v>
      </c>
      <c r="H104" s="67">
        <v>0.2</v>
      </c>
      <c r="I104" s="67">
        <v>9</v>
      </c>
      <c r="J104" s="67">
        <v>44</v>
      </c>
      <c r="K104" s="50"/>
      <c r="L104" s="32"/>
    </row>
    <row r="105" spans="1:12" ht="14.4" x14ac:dyDescent="0.3">
      <c r="A105" s="43"/>
      <c r="B105" s="38"/>
      <c r="C105" s="7"/>
      <c r="D105" s="7" t="s">
        <v>24</v>
      </c>
      <c r="E105" s="47" t="s">
        <v>70</v>
      </c>
      <c r="F105" s="48">
        <v>100</v>
      </c>
      <c r="G105" s="67">
        <v>0.4</v>
      </c>
      <c r="H105" s="67">
        <v>0.4</v>
      </c>
      <c r="I105" s="67">
        <v>7.35</v>
      </c>
      <c r="J105" s="67">
        <v>47</v>
      </c>
      <c r="K105" s="50">
        <v>338</v>
      </c>
      <c r="L105" s="32"/>
    </row>
    <row r="106" spans="1:12" ht="14.4" x14ac:dyDescent="0.3">
      <c r="A106" s="43"/>
      <c r="B106" s="38"/>
      <c r="C106" s="7"/>
      <c r="D106" s="7"/>
      <c r="E106" s="51"/>
      <c r="F106" s="77"/>
      <c r="G106" s="68"/>
      <c r="H106" s="68"/>
      <c r="I106" s="68"/>
      <c r="J106" s="68"/>
      <c r="K106" s="20"/>
      <c r="L106" s="32"/>
    </row>
    <row r="107" spans="1:12" ht="14.4" x14ac:dyDescent="0.25">
      <c r="A107" s="59">
        <v>2</v>
      </c>
      <c r="B107" s="17">
        <v>1</v>
      </c>
      <c r="C107" s="91" t="s">
        <v>4</v>
      </c>
      <c r="D107" s="92"/>
      <c r="E107" s="39"/>
      <c r="F107" s="61">
        <f>SUM(F100:F105)</f>
        <v>600</v>
      </c>
      <c r="G107" s="62">
        <f t="shared" ref="G107:J107" si="40">SUM(G100:G105)</f>
        <v>19.121999999999996</v>
      </c>
      <c r="H107" s="62">
        <f t="shared" si="40"/>
        <v>19.623999999999995</v>
      </c>
      <c r="I107" s="62">
        <f t="shared" si="40"/>
        <v>83.21</v>
      </c>
      <c r="J107" s="62">
        <f t="shared" si="40"/>
        <v>609</v>
      </c>
      <c r="K107" s="60"/>
      <c r="L107" s="53">
        <v>74.77</v>
      </c>
    </row>
    <row r="108" spans="1:12" ht="14.4" x14ac:dyDescent="0.3">
      <c r="A108" s="43">
        <f>A100</f>
        <v>2</v>
      </c>
      <c r="B108" s="38">
        <f>B100</f>
        <v>1</v>
      </c>
      <c r="C108" s="7" t="s">
        <v>25</v>
      </c>
      <c r="D108" s="7" t="s">
        <v>26</v>
      </c>
      <c r="E108" s="19"/>
      <c r="F108" s="77"/>
      <c r="G108" s="68"/>
      <c r="H108" s="68"/>
      <c r="I108" s="68"/>
      <c r="J108" s="68"/>
      <c r="K108" s="20"/>
      <c r="L108" s="32"/>
    </row>
    <row r="109" spans="1:12" ht="14.4" x14ac:dyDescent="0.3">
      <c r="A109" s="43"/>
      <c r="B109" s="38"/>
      <c r="C109" s="7"/>
      <c r="D109" s="7" t="s">
        <v>27</v>
      </c>
      <c r="E109" s="19"/>
      <c r="F109" s="77"/>
      <c r="G109" s="68"/>
      <c r="H109" s="68"/>
      <c r="I109" s="68"/>
      <c r="J109" s="68"/>
      <c r="K109" s="20"/>
      <c r="L109" s="32"/>
    </row>
    <row r="110" spans="1:12" ht="14.4" x14ac:dyDescent="0.3">
      <c r="A110" s="43"/>
      <c r="B110" s="38"/>
      <c r="C110" s="7"/>
      <c r="D110" s="7" t="s">
        <v>28</v>
      </c>
      <c r="E110" s="19"/>
      <c r="F110" s="77"/>
      <c r="G110" s="68"/>
      <c r="H110" s="68"/>
      <c r="I110" s="68"/>
      <c r="J110" s="68"/>
      <c r="K110" s="20"/>
      <c r="L110" s="32"/>
    </row>
    <row r="111" spans="1:12" ht="14.4" x14ac:dyDescent="0.3">
      <c r="A111" s="43"/>
      <c r="B111" s="38"/>
      <c r="C111" s="7"/>
      <c r="D111" s="7" t="s">
        <v>29</v>
      </c>
      <c r="E111" s="19"/>
      <c r="F111" s="77"/>
      <c r="G111" s="68"/>
      <c r="H111" s="68"/>
      <c r="I111" s="68"/>
      <c r="J111" s="68"/>
      <c r="K111" s="20"/>
      <c r="L111" s="32"/>
    </row>
    <row r="112" spans="1:12" ht="14.4" x14ac:dyDescent="0.3">
      <c r="A112" s="43"/>
      <c r="B112" s="38"/>
      <c r="C112" s="7"/>
      <c r="D112" s="7" t="s">
        <v>30</v>
      </c>
      <c r="E112" s="19"/>
      <c r="F112" s="77"/>
      <c r="G112" s="68"/>
      <c r="H112" s="68"/>
      <c r="I112" s="68"/>
      <c r="J112" s="68"/>
      <c r="K112" s="20"/>
      <c r="L112" s="32"/>
    </row>
    <row r="113" spans="1:12" ht="14.4" x14ac:dyDescent="0.3">
      <c r="A113" s="43"/>
      <c r="B113" s="38"/>
      <c r="C113" s="7"/>
      <c r="D113" s="7" t="s">
        <v>31</v>
      </c>
      <c r="E113" s="19"/>
      <c r="F113" s="77"/>
      <c r="G113" s="68"/>
      <c r="H113" s="68"/>
      <c r="I113" s="68"/>
      <c r="J113" s="68"/>
      <c r="K113" s="20"/>
      <c r="L113" s="32"/>
    </row>
    <row r="114" spans="1:12" ht="14.4" x14ac:dyDescent="0.3">
      <c r="A114" s="43"/>
      <c r="B114" s="38"/>
      <c r="C114" s="7"/>
      <c r="D114" s="7" t="s">
        <v>32</v>
      </c>
      <c r="E114" s="19"/>
      <c r="F114" s="77"/>
      <c r="G114" s="68"/>
      <c r="H114" s="68"/>
      <c r="I114" s="68"/>
      <c r="J114" s="68"/>
      <c r="K114" s="20"/>
      <c r="L114" s="32"/>
    </row>
    <row r="115" spans="1:12" ht="14.4" x14ac:dyDescent="0.3">
      <c r="A115" s="43"/>
      <c r="B115" s="38"/>
      <c r="C115" s="7"/>
      <c r="D115" s="6"/>
      <c r="E115" s="19"/>
      <c r="F115" s="77"/>
      <c r="G115" s="68"/>
      <c r="H115" s="68"/>
      <c r="I115" s="68"/>
      <c r="J115" s="68"/>
      <c r="K115" s="20"/>
      <c r="L115" s="32"/>
    </row>
    <row r="116" spans="1:12" ht="14.4" x14ac:dyDescent="0.3">
      <c r="A116" s="43"/>
      <c r="B116" s="38"/>
      <c r="C116" s="7"/>
      <c r="D116" s="6"/>
      <c r="E116" s="19"/>
      <c r="F116" s="77"/>
      <c r="G116" s="68"/>
      <c r="H116" s="68"/>
      <c r="I116" s="68"/>
      <c r="J116" s="68"/>
      <c r="K116" s="20"/>
      <c r="L116" s="32"/>
    </row>
    <row r="117" spans="1:12" ht="14.4" x14ac:dyDescent="0.3">
      <c r="A117" s="43"/>
      <c r="B117" s="38"/>
      <c r="C117" s="7"/>
      <c r="D117" s="12" t="s">
        <v>33</v>
      </c>
      <c r="E117" s="9"/>
      <c r="F117" s="49">
        <f>SUM(F108:F116)</f>
        <v>0</v>
      </c>
      <c r="G117" s="69">
        <f t="shared" ref="G117:J117" si="41">SUM(G108:G116)</f>
        <v>0</v>
      </c>
      <c r="H117" s="69">
        <f t="shared" si="41"/>
        <v>0</v>
      </c>
      <c r="I117" s="69">
        <f t="shared" si="41"/>
        <v>0</v>
      </c>
      <c r="J117" s="69">
        <f t="shared" si="41"/>
        <v>0</v>
      </c>
      <c r="K117" s="13"/>
      <c r="L117" s="33">
        <f t="shared" ref="L117" si="42">SUM(L108:L116)</f>
        <v>0</v>
      </c>
    </row>
    <row r="118" spans="1:12" ht="15" thickBot="1" x14ac:dyDescent="0.3">
      <c r="A118" s="14">
        <f>A100</f>
        <v>2</v>
      </c>
      <c r="B118" s="15">
        <f>B100</f>
        <v>1</v>
      </c>
      <c r="C118" s="85" t="s">
        <v>4</v>
      </c>
      <c r="D118" s="86"/>
      <c r="E118" s="16"/>
      <c r="F118" s="79">
        <f>F107+F117</f>
        <v>600</v>
      </c>
      <c r="G118" s="74">
        <f t="shared" ref="G118" si="43">G107+G117</f>
        <v>19.121999999999996</v>
      </c>
      <c r="H118" s="74">
        <f t="shared" ref="H118" si="44">H107+H117</f>
        <v>19.623999999999995</v>
      </c>
      <c r="I118" s="74">
        <f t="shared" ref="I118" si="45">I107+I117</f>
        <v>83.21</v>
      </c>
      <c r="J118" s="74">
        <f t="shared" ref="J118:L118" si="46">J107+J117</f>
        <v>609</v>
      </c>
      <c r="K118" s="45"/>
      <c r="L118" s="63">
        <f t="shared" si="46"/>
        <v>74.77</v>
      </c>
    </row>
    <row r="119" spans="1:12" ht="14.4" x14ac:dyDescent="0.3">
      <c r="A119" s="40">
        <v>2</v>
      </c>
      <c r="B119" s="41">
        <v>2</v>
      </c>
      <c r="C119" s="5" t="s">
        <v>20</v>
      </c>
      <c r="D119" s="5" t="s">
        <v>21</v>
      </c>
      <c r="E119" s="30" t="s">
        <v>60</v>
      </c>
      <c r="F119" s="31">
        <v>90</v>
      </c>
      <c r="G119" s="72">
        <v>7.26</v>
      </c>
      <c r="H119" s="72">
        <v>4.7699999999999996</v>
      </c>
      <c r="I119" s="72">
        <v>6.74</v>
      </c>
      <c r="J119" s="72">
        <v>130.5</v>
      </c>
      <c r="K119" s="46">
        <v>338</v>
      </c>
      <c r="L119" s="32"/>
    </row>
    <row r="120" spans="1:12" ht="14.4" x14ac:dyDescent="0.3">
      <c r="A120" s="43"/>
      <c r="B120" s="38"/>
      <c r="C120" s="7"/>
      <c r="D120" s="7" t="s">
        <v>21</v>
      </c>
      <c r="E120" s="47" t="s">
        <v>61</v>
      </c>
      <c r="F120" s="48">
        <v>155</v>
      </c>
      <c r="G120" s="67">
        <v>3.09</v>
      </c>
      <c r="H120" s="67">
        <v>8.282</v>
      </c>
      <c r="I120" s="67">
        <v>18.067</v>
      </c>
      <c r="J120" s="67">
        <v>172</v>
      </c>
      <c r="K120" s="50">
        <v>497</v>
      </c>
      <c r="L120" s="32"/>
    </row>
    <row r="121" spans="1:12" ht="14.4" x14ac:dyDescent="0.3">
      <c r="A121" s="43"/>
      <c r="B121" s="38"/>
      <c r="C121" s="7"/>
      <c r="D121" s="7" t="s">
        <v>22</v>
      </c>
      <c r="E121" s="47" t="s">
        <v>62</v>
      </c>
      <c r="F121" s="48">
        <v>200</v>
      </c>
      <c r="G121" s="67">
        <v>3.78</v>
      </c>
      <c r="H121" s="67">
        <v>0.67</v>
      </c>
      <c r="I121" s="67">
        <v>20</v>
      </c>
      <c r="J121" s="67">
        <v>125.11</v>
      </c>
      <c r="K121" s="58" t="s">
        <v>64</v>
      </c>
      <c r="L121" s="32"/>
    </row>
    <row r="122" spans="1:12" ht="14.4" x14ac:dyDescent="0.3">
      <c r="A122" s="43"/>
      <c r="B122" s="38"/>
      <c r="C122" s="7"/>
      <c r="D122" s="7" t="s">
        <v>23</v>
      </c>
      <c r="E122" s="47" t="s">
        <v>42</v>
      </c>
      <c r="F122" s="48">
        <v>30</v>
      </c>
      <c r="G122" s="67">
        <v>2.2799999999999998</v>
      </c>
      <c r="H122" s="67">
        <v>0.24</v>
      </c>
      <c r="I122" s="67">
        <v>14.76</v>
      </c>
      <c r="J122" s="67">
        <v>71</v>
      </c>
      <c r="K122" s="50">
        <v>642</v>
      </c>
      <c r="L122" s="32"/>
    </row>
    <row r="123" spans="1:12" ht="14.4" x14ac:dyDescent="0.3">
      <c r="A123" s="43"/>
      <c r="B123" s="38"/>
      <c r="C123" s="7"/>
      <c r="D123" s="7" t="s">
        <v>23</v>
      </c>
      <c r="E123" s="47" t="s">
        <v>43</v>
      </c>
      <c r="F123" s="48">
        <v>20</v>
      </c>
      <c r="G123" s="67">
        <v>1</v>
      </c>
      <c r="H123" s="67">
        <v>0.2</v>
      </c>
      <c r="I123" s="67">
        <v>9</v>
      </c>
      <c r="J123" s="67">
        <v>44</v>
      </c>
      <c r="K123" s="50"/>
      <c r="L123" s="32"/>
    </row>
    <row r="124" spans="1:12" ht="14.4" x14ac:dyDescent="0.3">
      <c r="A124" s="43"/>
      <c r="B124" s="38"/>
      <c r="C124" s="7"/>
      <c r="D124" s="7" t="s">
        <v>26</v>
      </c>
      <c r="E124" s="47" t="s">
        <v>63</v>
      </c>
      <c r="F124" s="48">
        <v>60</v>
      </c>
      <c r="G124" s="67">
        <v>0.85499999999999998</v>
      </c>
      <c r="H124" s="67">
        <v>3.653</v>
      </c>
      <c r="I124" s="67">
        <v>11.58</v>
      </c>
      <c r="J124" s="67">
        <v>56</v>
      </c>
      <c r="K124" s="50">
        <v>338</v>
      </c>
      <c r="L124" s="32"/>
    </row>
    <row r="125" spans="1:12" ht="14.4" x14ac:dyDescent="0.3">
      <c r="A125" s="43"/>
      <c r="B125" s="38"/>
      <c r="C125" s="7"/>
      <c r="D125" s="6"/>
      <c r="E125" s="19"/>
      <c r="F125" s="77"/>
      <c r="G125" s="68"/>
      <c r="H125" s="68"/>
      <c r="I125" s="68"/>
      <c r="J125" s="68"/>
      <c r="K125" s="20"/>
      <c r="L125" s="32"/>
    </row>
    <row r="126" spans="1:12" ht="14.4" x14ac:dyDescent="0.3">
      <c r="A126" s="43"/>
      <c r="B126" s="38"/>
      <c r="C126" s="7"/>
      <c r="D126" s="12" t="s">
        <v>33</v>
      </c>
      <c r="E126" s="9"/>
      <c r="F126" s="49">
        <f>SUM(F119:F125)</f>
        <v>555</v>
      </c>
      <c r="G126" s="69">
        <f t="shared" ref="G126:J126" si="47">SUM(G119:G125)</f>
        <v>18.265000000000001</v>
      </c>
      <c r="H126" s="69">
        <f t="shared" si="47"/>
        <v>17.814999999999998</v>
      </c>
      <c r="I126" s="69">
        <f t="shared" si="47"/>
        <v>80.147000000000006</v>
      </c>
      <c r="J126" s="69">
        <f t="shared" si="47"/>
        <v>598.61</v>
      </c>
      <c r="K126" s="13"/>
      <c r="L126" s="33">
        <v>74.77</v>
      </c>
    </row>
    <row r="127" spans="1:12" ht="14.4" x14ac:dyDescent="0.3">
      <c r="A127" s="43">
        <f>A119</f>
        <v>2</v>
      </c>
      <c r="B127" s="38">
        <f>B119</f>
        <v>2</v>
      </c>
      <c r="C127" s="7" t="s">
        <v>25</v>
      </c>
      <c r="D127" s="7" t="s">
        <v>26</v>
      </c>
      <c r="E127" s="19"/>
      <c r="F127" s="77"/>
      <c r="G127" s="68"/>
      <c r="H127" s="68"/>
      <c r="I127" s="68"/>
      <c r="J127" s="68"/>
      <c r="K127" s="20"/>
      <c r="L127" s="32"/>
    </row>
    <row r="128" spans="1:12" ht="14.4" x14ac:dyDescent="0.3">
      <c r="A128" s="43"/>
      <c r="B128" s="38"/>
      <c r="C128" s="7"/>
      <c r="D128" s="7" t="s">
        <v>27</v>
      </c>
      <c r="E128" s="19"/>
      <c r="F128" s="77"/>
      <c r="G128" s="68"/>
      <c r="H128" s="68"/>
      <c r="I128" s="68"/>
      <c r="J128" s="68"/>
      <c r="K128" s="20"/>
      <c r="L128" s="32"/>
    </row>
    <row r="129" spans="1:12" ht="14.4" x14ac:dyDescent="0.3">
      <c r="A129" s="43"/>
      <c r="B129" s="38"/>
      <c r="C129" s="7"/>
      <c r="D129" s="7" t="s">
        <v>28</v>
      </c>
      <c r="E129" s="19"/>
      <c r="F129" s="77"/>
      <c r="G129" s="68"/>
      <c r="H129" s="68"/>
      <c r="I129" s="68"/>
      <c r="J129" s="68"/>
      <c r="K129" s="20"/>
      <c r="L129" s="32"/>
    </row>
    <row r="130" spans="1:12" ht="14.4" x14ac:dyDescent="0.3">
      <c r="A130" s="43"/>
      <c r="B130" s="38"/>
      <c r="C130" s="7"/>
      <c r="D130" s="7" t="s">
        <v>29</v>
      </c>
      <c r="E130" s="19"/>
      <c r="F130" s="77"/>
      <c r="G130" s="68"/>
      <c r="H130" s="68"/>
      <c r="I130" s="68"/>
      <c r="J130" s="68"/>
      <c r="K130" s="20"/>
      <c r="L130" s="32"/>
    </row>
    <row r="131" spans="1:12" ht="14.4" x14ac:dyDescent="0.3">
      <c r="A131" s="43"/>
      <c r="B131" s="38"/>
      <c r="C131" s="7"/>
      <c r="D131" s="7" t="s">
        <v>30</v>
      </c>
      <c r="E131" s="19"/>
      <c r="F131" s="77"/>
      <c r="G131" s="68"/>
      <c r="H131" s="68"/>
      <c r="I131" s="68"/>
      <c r="J131" s="68"/>
      <c r="K131" s="20"/>
      <c r="L131" s="32"/>
    </row>
    <row r="132" spans="1:12" ht="14.4" x14ac:dyDescent="0.3">
      <c r="A132" s="43"/>
      <c r="B132" s="38"/>
      <c r="C132" s="7"/>
      <c r="D132" s="7" t="s">
        <v>31</v>
      </c>
      <c r="E132" s="19"/>
      <c r="F132" s="77"/>
      <c r="G132" s="68"/>
      <c r="H132" s="68"/>
      <c r="I132" s="68"/>
      <c r="J132" s="68"/>
      <c r="K132" s="20"/>
      <c r="L132" s="32"/>
    </row>
    <row r="133" spans="1:12" ht="14.4" x14ac:dyDescent="0.3">
      <c r="A133" s="43"/>
      <c r="B133" s="38"/>
      <c r="C133" s="7"/>
      <c r="D133" s="7" t="s">
        <v>32</v>
      </c>
      <c r="E133" s="19"/>
      <c r="F133" s="77"/>
      <c r="G133" s="68"/>
      <c r="H133" s="68"/>
      <c r="I133" s="68"/>
      <c r="J133" s="68"/>
      <c r="K133" s="20"/>
      <c r="L133" s="32"/>
    </row>
    <row r="134" spans="1:12" ht="14.4" x14ac:dyDescent="0.3">
      <c r="A134" s="43"/>
      <c r="B134" s="38"/>
      <c r="C134" s="7"/>
      <c r="D134" s="6"/>
      <c r="E134" s="19"/>
      <c r="F134" s="77"/>
      <c r="G134" s="68"/>
      <c r="H134" s="68"/>
      <c r="I134" s="68"/>
      <c r="J134" s="68"/>
      <c r="K134" s="20"/>
      <c r="L134" s="32"/>
    </row>
    <row r="135" spans="1:12" ht="14.4" x14ac:dyDescent="0.3">
      <c r="A135" s="43"/>
      <c r="B135" s="38"/>
      <c r="C135" s="7"/>
      <c r="D135" s="6"/>
      <c r="E135" s="19"/>
      <c r="F135" s="77"/>
      <c r="G135" s="68"/>
      <c r="H135" s="68"/>
      <c r="I135" s="68"/>
      <c r="J135" s="68"/>
      <c r="K135" s="20"/>
      <c r="L135" s="32"/>
    </row>
    <row r="136" spans="1:12" ht="14.4" x14ac:dyDescent="0.3">
      <c r="A136" s="43"/>
      <c r="B136" s="38"/>
      <c r="C136" s="7"/>
      <c r="D136" s="12" t="s">
        <v>33</v>
      </c>
      <c r="E136" s="9"/>
      <c r="F136" s="49">
        <f>SUM(F127:F135)</f>
        <v>0</v>
      </c>
      <c r="G136" s="69">
        <f t="shared" ref="G136:J136" si="48">SUM(G127:G135)</f>
        <v>0</v>
      </c>
      <c r="H136" s="69">
        <f t="shared" si="48"/>
        <v>0</v>
      </c>
      <c r="I136" s="69">
        <f t="shared" si="48"/>
        <v>0</v>
      </c>
      <c r="J136" s="69">
        <f t="shared" si="48"/>
        <v>0</v>
      </c>
      <c r="K136" s="13"/>
      <c r="L136" s="33">
        <f t="shared" ref="L136" si="49">SUM(L127:L135)</f>
        <v>0</v>
      </c>
    </row>
    <row r="137" spans="1:12" ht="15" thickBot="1" x14ac:dyDescent="0.3">
      <c r="A137" s="14">
        <f>A119</f>
        <v>2</v>
      </c>
      <c r="B137" s="15">
        <f>B119</f>
        <v>2</v>
      </c>
      <c r="C137" s="85" t="s">
        <v>4</v>
      </c>
      <c r="D137" s="86"/>
      <c r="E137" s="16"/>
      <c r="F137" s="79">
        <f>F126+F136</f>
        <v>555</v>
      </c>
      <c r="G137" s="74">
        <f t="shared" ref="G137" si="50">G126+G136</f>
        <v>18.265000000000001</v>
      </c>
      <c r="H137" s="74">
        <f t="shared" ref="H137" si="51">H126+H136</f>
        <v>17.814999999999998</v>
      </c>
      <c r="I137" s="74">
        <f t="shared" ref="I137" si="52">I126+I136</f>
        <v>80.147000000000006</v>
      </c>
      <c r="J137" s="74">
        <f t="shared" ref="J137:L137" si="53">J126+J136</f>
        <v>598.61</v>
      </c>
      <c r="K137" s="45"/>
      <c r="L137" s="53">
        <f t="shared" si="53"/>
        <v>74.77</v>
      </c>
    </row>
    <row r="138" spans="1:12" ht="14.4" x14ac:dyDescent="0.3">
      <c r="A138" s="40">
        <v>2</v>
      </c>
      <c r="B138" s="41">
        <v>3</v>
      </c>
      <c r="C138" s="5" t="s">
        <v>20</v>
      </c>
      <c r="D138" s="5" t="s">
        <v>21</v>
      </c>
      <c r="E138" s="30" t="s">
        <v>71</v>
      </c>
      <c r="F138" s="31">
        <v>200</v>
      </c>
      <c r="G138" s="72">
        <v>11.84</v>
      </c>
      <c r="H138" s="72">
        <v>13.475</v>
      </c>
      <c r="I138" s="72">
        <v>30.34</v>
      </c>
      <c r="J138" s="72">
        <v>237</v>
      </c>
      <c r="K138" s="64">
        <v>62</v>
      </c>
      <c r="L138" s="32"/>
    </row>
    <row r="139" spans="1:12" ht="14.4" x14ac:dyDescent="0.3">
      <c r="A139" s="43"/>
      <c r="B139" s="38"/>
      <c r="C139" s="7"/>
      <c r="D139" s="71" t="s">
        <v>30</v>
      </c>
      <c r="E139" s="47" t="s">
        <v>72</v>
      </c>
      <c r="F139" s="48">
        <v>200</v>
      </c>
      <c r="G139" s="67">
        <v>0.53</v>
      </c>
      <c r="H139" s="67">
        <v>0</v>
      </c>
      <c r="I139" s="67">
        <v>13.47</v>
      </c>
      <c r="J139" s="67">
        <v>40</v>
      </c>
      <c r="K139" s="58" t="s">
        <v>74</v>
      </c>
      <c r="L139" s="32"/>
    </row>
    <row r="140" spans="1:12" ht="14.4" x14ac:dyDescent="0.3">
      <c r="A140" s="43"/>
      <c r="B140" s="38"/>
      <c r="C140" s="7"/>
      <c r="D140" s="7" t="s">
        <v>23</v>
      </c>
      <c r="E140" s="47" t="s">
        <v>42</v>
      </c>
      <c r="F140" s="48">
        <v>30</v>
      </c>
      <c r="G140" s="67">
        <v>2.2799999999999998</v>
      </c>
      <c r="H140" s="67">
        <v>0.24</v>
      </c>
      <c r="I140" s="67">
        <v>14.76</v>
      </c>
      <c r="J140" s="67">
        <v>71</v>
      </c>
      <c r="K140" s="58" t="s">
        <v>46</v>
      </c>
      <c r="L140" s="32"/>
    </row>
    <row r="141" spans="1:12" ht="15.75" customHeight="1" x14ac:dyDescent="0.3">
      <c r="A141" s="43"/>
      <c r="B141" s="38"/>
      <c r="C141" s="7"/>
      <c r="D141" s="7" t="s">
        <v>23</v>
      </c>
      <c r="E141" s="47" t="s">
        <v>43</v>
      </c>
      <c r="F141" s="48">
        <v>20</v>
      </c>
      <c r="G141" s="67">
        <v>1</v>
      </c>
      <c r="H141" s="67">
        <v>0.2</v>
      </c>
      <c r="I141" s="67">
        <v>9</v>
      </c>
      <c r="J141" s="67">
        <v>44</v>
      </c>
      <c r="K141" s="58">
        <v>627</v>
      </c>
      <c r="L141" s="32"/>
    </row>
    <row r="142" spans="1:12" ht="14.4" x14ac:dyDescent="0.3">
      <c r="A142" s="43"/>
      <c r="B142" s="38"/>
      <c r="C142" s="7"/>
      <c r="D142" s="71" t="s">
        <v>26</v>
      </c>
      <c r="E142" s="47" t="s">
        <v>73</v>
      </c>
      <c r="F142" s="48">
        <v>60</v>
      </c>
      <c r="G142" s="67">
        <v>2.6</v>
      </c>
      <c r="H142" s="67">
        <v>5.0599999999999996</v>
      </c>
      <c r="I142" s="67">
        <v>4.9400000000000004</v>
      </c>
      <c r="J142" s="67">
        <v>55.98</v>
      </c>
      <c r="K142" s="58">
        <v>338</v>
      </c>
      <c r="L142" s="32"/>
    </row>
    <row r="143" spans="1:12" ht="14.4" x14ac:dyDescent="0.3">
      <c r="A143" s="43"/>
      <c r="B143" s="38"/>
      <c r="C143" s="7"/>
      <c r="D143" s="6"/>
      <c r="E143" s="19"/>
      <c r="F143" s="77"/>
      <c r="G143" s="68"/>
      <c r="H143" s="68"/>
      <c r="I143" s="68"/>
      <c r="J143" s="68"/>
      <c r="K143" s="20"/>
      <c r="L143" s="32"/>
    </row>
    <row r="144" spans="1:12" ht="14.4" x14ac:dyDescent="0.3">
      <c r="A144" s="43"/>
      <c r="B144" s="38"/>
      <c r="C144" s="7"/>
      <c r="D144" s="6"/>
      <c r="E144" s="19"/>
      <c r="F144" s="77"/>
      <c r="G144" s="68"/>
      <c r="H144" s="68"/>
      <c r="I144" s="68"/>
      <c r="J144" s="68"/>
      <c r="K144" s="20"/>
      <c r="L144" s="32"/>
    </row>
    <row r="145" spans="1:12" ht="14.4" x14ac:dyDescent="0.3">
      <c r="A145" s="43"/>
      <c r="B145" s="38"/>
      <c r="C145" s="7"/>
      <c r="D145" s="12" t="s">
        <v>33</v>
      </c>
      <c r="E145" s="9"/>
      <c r="F145" s="49">
        <f>SUM(F138:F144)</f>
        <v>510</v>
      </c>
      <c r="G145" s="69">
        <f t="shared" ref="G145:I145" si="54">SUM(G138:G144)</f>
        <v>18.25</v>
      </c>
      <c r="H145" s="69">
        <f t="shared" si="54"/>
        <v>18.974999999999998</v>
      </c>
      <c r="I145" s="69">
        <f t="shared" si="54"/>
        <v>72.509999999999991</v>
      </c>
      <c r="J145" s="69">
        <f>SUM(J138:J144)</f>
        <v>447.98</v>
      </c>
      <c r="K145" s="13"/>
      <c r="L145" s="53">
        <f t="shared" ref="L145" si="55">L134+L144</f>
        <v>0</v>
      </c>
    </row>
    <row r="146" spans="1:12" ht="14.4" x14ac:dyDescent="0.3">
      <c r="A146" s="43">
        <f>A138</f>
        <v>2</v>
      </c>
      <c r="B146" s="38">
        <f>B138</f>
        <v>3</v>
      </c>
      <c r="C146" s="7" t="s">
        <v>25</v>
      </c>
      <c r="D146" s="7" t="s">
        <v>26</v>
      </c>
      <c r="E146" s="19"/>
      <c r="F146" s="77"/>
      <c r="G146" s="68"/>
      <c r="H146" s="68"/>
      <c r="I146" s="68"/>
      <c r="J146" s="68"/>
      <c r="K146" s="20"/>
      <c r="L146" s="32"/>
    </row>
    <row r="147" spans="1:12" ht="14.4" x14ac:dyDescent="0.3">
      <c r="A147" s="43"/>
      <c r="B147" s="38"/>
      <c r="C147" s="7"/>
      <c r="D147" s="7" t="s">
        <v>27</v>
      </c>
      <c r="E147" s="19"/>
      <c r="F147" s="77"/>
      <c r="G147" s="68"/>
      <c r="H147" s="68"/>
      <c r="I147" s="68"/>
      <c r="J147" s="68"/>
      <c r="K147" s="20"/>
      <c r="L147" s="32"/>
    </row>
    <row r="148" spans="1:12" ht="14.4" x14ac:dyDescent="0.3">
      <c r="A148" s="43"/>
      <c r="B148" s="38"/>
      <c r="C148" s="7"/>
      <c r="D148" s="7" t="s">
        <v>28</v>
      </c>
      <c r="E148" s="19"/>
      <c r="F148" s="77"/>
      <c r="G148" s="68"/>
      <c r="H148" s="68"/>
      <c r="I148" s="68"/>
      <c r="J148" s="68"/>
      <c r="K148" s="20"/>
      <c r="L148" s="32"/>
    </row>
    <row r="149" spans="1:12" ht="14.4" x14ac:dyDescent="0.3">
      <c r="A149" s="43"/>
      <c r="B149" s="38"/>
      <c r="C149" s="7"/>
      <c r="D149" s="7" t="s">
        <v>29</v>
      </c>
      <c r="E149" s="19"/>
      <c r="F149" s="77"/>
      <c r="G149" s="68"/>
      <c r="H149" s="68"/>
      <c r="I149" s="68"/>
      <c r="J149" s="68"/>
      <c r="K149" s="20"/>
      <c r="L149" s="32"/>
    </row>
    <row r="150" spans="1:12" ht="14.4" x14ac:dyDescent="0.3">
      <c r="A150" s="43"/>
      <c r="B150" s="38"/>
      <c r="C150" s="7"/>
      <c r="D150" s="7" t="s">
        <v>30</v>
      </c>
      <c r="E150" s="19"/>
      <c r="F150" s="77"/>
      <c r="G150" s="68"/>
      <c r="H150" s="68"/>
      <c r="I150" s="68"/>
      <c r="J150" s="68"/>
      <c r="K150" s="20"/>
      <c r="L150" s="32"/>
    </row>
    <row r="151" spans="1:12" ht="14.4" x14ac:dyDescent="0.3">
      <c r="A151" s="43"/>
      <c r="B151" s="38"/>
      <c r="C151" s="7"/>
      <c r="D151" s="7" t="s">
        <v>31</v>
      </c>
      <c r="E151" s="19"/>
      <c r="F151" s="77"/>
      <c r="G151" s="68"/>
      <c r="H151" s="68"/>
      <c r="I151" s="68"/>
      <c r="J151" s="68"/>
      <c r="K151" s="20"/>
      <c r="L151" s="32"/>
    </row>
    <row r="152" spans="1:12" ht="14.4" x14ac:dyDescent="0.3">
      <c r="A152" s="43"/>
      <c r="B152" s="38"/>
      <c r="C152" s="7"/>
      <c r="D152" s="7" t="s">
        <v>32</v>
      </c>
      <c r="E152" s="19"/>
      <c r="F152" s="77"/>
      <c r="G152" s="68"/>
      <c r="H152" s="68"/>
      <c r="I152" s="68"/>
      <c r="J152" s="68"/>
      <c r="K152" s="20"/>
      <c r="L152" s="32"/>
    </row>
    <row r="153" spans="1:12" ht="14.4" x14ac:dyDescent="0.3">
      <c r="A153" s="43"/>
      <c r="B153" s="38"/>
      <c r="C153" s="7"/>
      <c r="D153" s="6"/>
      <c r="E153" s="19"/>
      <c r="F153" s="77"/>
      <c r="G153" s="68"/>
      <c r="H153" s="68"/>
      <c r="I153" s="68"/>
      <c r="J153" s="68"/>
      <c r="K153" s="20"/>
      <c r="L153" s="32"/>
    </row>
    <row r="154" spans="1:12" ht="14.4" x14ac:dyDescent="0.3">
      <c r="A154" s="43"/>
      <c r="B154" s="38"/>
      <c r="C154" s="7"/>
      <c r="D154" s="6"/>
      <c r="E154" s="19"/>
      <c r="F154" s="77"/>
      <c r="G154" s="68"/>
      <c r="H154" s="68"/>
      <c r="I154" s="68"/>
      <c r="J154" s="68"/>
      <c r="K154" s="20"/>
      <c r="L154" s="32"/>
    </row>
    <row r="155" spans="1:12" ht="14.4" x14ac:dyDescent="0.3">
      <c r="A155" s="43"/>
      <c r="B155" s="38"/>
      <c r="C155" s="7"/>
      <c r="D155" s="12" t="s">
        <v>33</v>
      </c>
      <c r="E155" s="9"/>
      <c r="F155" s="49">
        <f>SUM(F146:F154)</f>
        <v>0</v>
      </c>
      <c r="G155" s="69">
        <f t="shared" ref="G155:J155" si="56">SUM(G146:G154)</f>
        <v>0</v>
      </c>
      <c r="H155" s="69">
        <f t="shared" si="56"/>
        <v>0</v>
      </c>
      <c r="I155" s="69">
        <f t="shared" si="56"/>
        <v>0</v>
      </c>
      <c r="J155" s="69">
        <f t="shared" si="56"/>
        <v>0</v>
      </c>
      <c r="K155" s="13"/>
      <c r="L155" s="33">
        <f t="shared" ref="L155" si="57">SUM(L146:L154)</f>
        <v>0</v>
      </c>
    </row>
    <row r="156" spans="1:12" ht="15" thickBot="1" x14ac:dyDescent="0.3">
      <c r="A156" s="54">
        <f>A138</f>
        <v>2</v>
      </c>
      <c r="B156" s="55">
        <f>B138</f>
        <v>3</v>
      </c>
      <c r="C156" s="88" t="s">
        <v>4</v>
      </c>
      <c r="D156" s="89"/>
      <c r="E156" s="56"/>
      <c r="F156" s="78">
        <f>F145+F155</f>
        <v>510</v>
      </c>
      <c r="G156" s="70">
        <f t="shared" ref="G156" si="58">G145+G155</f>
        <v>18.25</v>
      </c>
      <c r="H156" s="70">
        <f t="shared" ref="H156" si="59">H145+H155</f>
        <v>18.974999999999998</v>
      </c>
      <c r="I156" s="70">
        <f t="shared" ref="I156" si="60">I145+I155</f>
        <v>72.509999999999991</v>
      </c>
      <c r="J156" s="70">
        <f t="shared" ref="J156" si="61">J145+J155</f>
        <v>447.98</v>
      </c>
      <c r="K156" s="57"/>
      <c r="L156" s="53">
        <v>74.77</v>
      </c>
    </row>
    <row r="157" spans="1:12" ht="14.4" x14ac:dyDescent="0.3">
      <c r="A157" s="40">
        <v>2</v>
      </c>
      <c r="B157" s="41">
        <v>4</v>
      </c>
      <c r="C157" s="5" t="s">
        <v>20</v>
      </c>
      <c r="D157" s="5" t="s">
        <v>21</v>
      </c>
      <c r="E157" s="30" t="s">
        <v>75</v>
      </c>
      <c r="F157" s="31">
        <v>100</v>
      </c>
      <c r="G157" s="72">
        <v>10.65</v>
      </c>
      <c r="H157" s="72">
        <v>10.756</v>
      </c>
      <c r="I157" s="72">
        <v>11.632</v>
      </c>
      <c r="J157" s="72">
        <v>237</v>
      </c>
      <c r="K157" s="46">
        <v>290</v>
      </c>
      <c r="L157" s="65"/>
    </row>
    <row r="158" spans="1:12" ht="14.4" x14ac:dyDescent="0.3">
      <c r="A158" s="43"/>
      <c r="B158" s="38"/>
      <c r="C158" s="7"/>
      <c r="D158" s="7" t="s">
        <v>21</v>
      </c>
      <c r="E158" s="47" t="s">
        <v>76</v>
      </c>
      <c r="F158" s="48">
        <v>150</v>
      </c>
      <c r="G158" s="67">
        <v>3.8340000000000001</v>
      </c>
      <c r="H158" s="67">
        <v>5.4340000000000002</v>
      </c>
      <c r="I158" s="67">
        <v>17.600000000000001</v>
      </c>
      <c r="J158" s="67">
        <v>40</v>
      </c>
      <c r="K158" s="50">
        <v>304</v>
      </c>
      <c r="L158" s="32"/>
    </row>
    <row r="159" spans="1:12" ht="14.4" x14ac:dyDescent="0.3">
      <c r="A159" s="43"/>
      <c r="B159" s="38"/>
      <c r="C159" s="7"/>
      <c r="D159" s="7" t="s">
        <v>22</v>
      </c>
      <c r="E159" s="47" t="s">
        <v>77</v>
      </c>
      <c r="F159" s="48">
        <v>200</v>
      </c>
      <c r="G159" s="67">
        <v>0.7</v>
      </c>
      <c r="H159" s="67">
        <v>0.3</v>
      </c>
      <c r="I159" s="67">
        <v>23.8</v>
      </c>
      <c r="J159" s="67">
        <v>132.5</v>
      </c>
      <c r="K159" s="58" t="s">
        <v>46</v>
      </c>
      <c r="L159" s="32"/>
    </row>
    <row r="160" spans="1:12" ht="14.4" x14ac:dyDescent="0.3">
      <c r="A160" s="43"/>
      <c r="B160" s="38"/>
      <c r="C160" s="7"/>
      <c r="D160" s="7" t="s">
        <v>23</v>
      </c>
      <c r="E160" s="47" t="s">
        <v>42</v>
      </c>
      <c r="F160" s="48">
        <v>30</v>
      </c>
      <c r="G160" s="67">
        <v>2.2799999999999998</v>
      </c>
      <c r="H160" s="67">
        <v>0.24</v>
      </c>
      <c r="I160" s="67">
        <v>12.76</v>
      </c>
      <c r="J160" s="67">
        <v>71</v>
      </c>
      <c r="K160" s="50">
        <v>642</v>
      </c>
      <c r="L160" s="32"/>
    </row>
    <row r="161" spans="1:12" ht="14.4" x14ac:dyDescent="0.3">
      <c r="A161" s="43"/>
      <c r="B161" s="38"/>
      <c r="C161" s="7"/>
      <c r="D161" s="7" t="s">
        <v>23</v>
      </c>
      <c r="E161" s="47" t="s">
        <v>43</v>
      </c>
      <c r="F161" s="48">
        <v>20</v>
      </c>
      <c r="G161" s="67">
        <v>1</v>
      </c>
      <c r="H161" s="67">
        <v>0.2</v>
      </c>
      <c r="I161" s="67">
        <v>9</v>
      </c>
      <c r="J161" s="67">
        <v>44</v>
      </c>
      <c r="K161" s="50"/>
      <c r="L161" s="32"/>
    </row>
    <row r="162" spans="1:12" ht="14.4" x14ac:dyDescent="0.3">
      <c r="A162" s="43"/>
      <c r="B162" s="38"/>
      <c r="C162" s="7"/>
      <c r="D162" s="7" t="s">
        <v>24</v>
      </c>
      <c r="E162" s="47" t="s">
        <v>78</v>
      </c>
      <c r="F162" s="48">
        <v>100</v>
      </c>
      <c r="G162" s="67">
        <v>0.6</v>
      </c>
      <c r="H162" s="67">
        <v>0.6</v>
      </c>
      <c r="I162" s="67">
        <v>8.0299999999999994</v>
      </c>
      <c r="J162" s="67">
        <v>70.5</v>
      </c>
      <c r="K162" s="50">
        <v>338</v>
      </c>
      <c r="L162" s="32"/>
    </row>
    <row r="163" spans="1:12" ht="14.4" x14ac:dyDescent="0.3">
      <c r="A163" s="43"/>
      <c r="B163" s="38"/>
      <c r="C163" s="7"/>
      <c r="D163" s="6"/>
      <c r="E163" s="19"/>
      <c r="F163" s="77"/>
      <c r="G163" s="68"/>
      <c r="H163" s="68"/>
      <c r="I163" s="68"/>
      <c r="J163" s="68"/>
      <c r="K163" s="20"/>
      <c r="L163" s="32"/>
    </row>
    <row r="164" spans="1:12" ht="14.4" x14ac:dyDescent="0.3">
      <c r="A164" s="43"/>
      <c r="B164" s="38"/>
      <c r="C164" s="7"/>
      <c r="D164" s="12" t="s">
        <v>33</v>
      </c>
      <c r="E164" s="9"/>
      <c r="F164" s="49">
        <f>SUM(F157:F163)</f>
        <v>600</v>
      </c>
      <c r="G164" s="69">
        <f t="shared" ref="G164:J164" si="62">SUM(G157:G163)</f>
        <v>19.064</v>
      </c>
      <c r="H164" s="69">
        <f t="shared" si="62"/>
        <v>17.53</v>
      </c>
      <c r="I164" s="69">
        <f t="shared" si="62"/>
        <v>82.822000000000003</v>
      </c>
      <c r="J164" s="69">
        <f t="shared" si="62"/>
        <v>595</v>
      </c>
      <c r="K164" s="13"/>
      <c r="L164" s="33">
        <v>74.77</v>
      </c>
    </row>
    <row r="165" spans="1:12" ht="14.4" x14ac:dyDescent="0.3">
      <c r="A165" s="43">
        <f>A157</f>
        <v>2</v>
      </c>
      <c r="B165" s="38">
        <f>B157</f>
        <v>4</v>
      </c>
      <c r="C165" s="7" t="s">
        <v>25</v>
      </c>
      <c r="D165" s="7" t="s">
        <v>26</v>
      </c>
      <c r="E165" s="19"/>
      <c r="F165" s="77"/>
      <c r="G165" s="68"/>
      <c r="H165" s="68"/>
      <c r="I165" s="68"/>
      <c r="J165" s="68"/>
      <c r="K165" s="20"/>
      <c r="L165" s="32"/>
    </row>
    <row r="166" spans="1:12" ht="14.4" x14ac:dyDescent="0.3">
      <c r="A166" s="43"/>
      <c r="B166" s="38"/>
      <c r="C166" s="7"/>
      <c r="D166" s="7" t="s">
        <v>27</v>
      </c>
      <c r="E166" s="19"/>
      <c r="F166" s="77"/>
      <c r="G166" s="68"/>
      <c r="H166" s="68"/>
      <c r="I166" s="68"/>
      <c r="J166" s="68"/>
      <c r="K166" s="20"/>
      <c r="L166" s="32"/>
    </row>
    <row r="167" spans="1:12" ht="14.4" x14ac:dyDescent="0.3">
      <c r="A167" s="43"/>
      <c r="B167" s="38"/>
      <c r="C167" s="7"/>
      <c r="D167" s="7" t="s">
        <v>28</v>
      </c>
      <c r="E167" s="19"/>
      <c r="F167" s="77"/>
      <c r="G167" s="68"/>
      <c r="H167" s="68"/>
      <c r="I167" s="68"/>
      <c r="J167" s="68"/>
      <c r="K167" s="20"/>
      <c r="L167" s="32"/>
    </row>
    <row r="168" spans="1:12" ht="14.4" x14ac:dyDescent="0.3">
      <c r="A168" s="43"/>
      <c r="B168" s="38"/>
      <c r="C168" s="7"/>
      <c r="D168" s="7" t="s">
        <v>29</v>
      </c>
      <c r="E168" s="19"/>
      <c r="F168" s="77"/>
      <c r="G168" s="68"/>
      <c r="H168" s="68"/>
      <c r="I168" s="68"/>
      <c r="J168" s="68"/>
      <c r="K168" s="20"/>
      <c r="L168" s="32"/>
    </row>
    <row r="169" spans="1:12" ht="14.4" x14ac:dyDescent="0.3">
      <c r="A169" s="43"/>
      <c r="B169" s="38"/>
      <c r="C169" s="7"/>
      <c r="D169" s="7" t="s">
        <v>30</v>
      </c>
      <c r="E169" s="19"/>
      <c r="F169" s="77"/>
      <c r="G169" s="68"/>
      <c r="H169" s="68"/>
      <c r="I169" s="68"/>
      <c r="J169" s="68"/>
      <c r="K169" s="20"/>
      <c r="L169" s="32"/>
    </row>
    <row r="170" spans="1:12" ht="14.4" x14ac:dyDescent="0.3">
      <c r="A170" s="43"/>
      <c r="B170" s="38"/>
      <c r="C170" s="7"/>
      <c r="D170" s="7" t="s">
        <v>31</v>
      </c>
      <c r="E170" s="19"/>
      <c r="F170" s="77"/>
      <c r="G170" s="68"/>
      <c r="H170" s="68"/>
      <c r="I170" s="68"/>
      <c r="J170" s="68"/>
      <c r="K170" s="20"/>
      <c r="L170" s="32"/>
    </row>
    <row r="171" spans="1:12" ht="14.4" x14ac:dyDescent="0.3">
      <c r="A171" s="43"/>
      <c r="B171" s="38"/>
      <c r="C171" s="7"/>
      <c r="D171" s="7" t="s">
        <v>32</v>
      </c>
      <c r="E171" s="19"/>
      <c r="F171" s="77"/>
      <c r="G171" s="68"/>
      <c r="H171" s="68"/>
      <c r="I171" s="68"/>
      <c r="J171" s="68"/>
      <c r="K171" s="20"/>
      <c r="L171" s="32"/>
    </row>
    <row r="172" spans="1:12" ht="14.4" x14ac:dyDescent="0.3">
      <c r="A172" s="43"/>
      <c r="B172" s="38"/>
      <c r="C172" s="7"/>
      <c r="D172" s="6"/>
      <c r="E172" s="19"/>
      <c r="F172" s="77"/>
      <c r="G172" s="68"/>
      <c r="H172" s="68"/>
      <c r="I172" s="68"/>
      <c r="J172" s="68"/>
      <c r="K172" s="20"/>
      <c r="L172" s="32"/>
    </row>
    <row r="173" spans="1:12" ht="14.4" x14ac:dyDescent="0.3">
      <c r="A173" s="43"/>
      <c r="B173" s="38"/>
      <c r="C173" s="7"/>
      <c r="D173" s="6"/>
      <c r="E173" s="19"/>
      <c r="F173" s="77"/>
      <c r="G173" s="68"/>
      <c r="H173" s="68"/>
      <c r="I173" s="68"/>
      <c r="J173" s="68"/>
      <c r="K173" s="20"/>
      <c r="L173" s="32"/>
    </row>
    <row r="174" spans="1:12" ht="14.4" x14ac:dyDescent="0.3">
      <c r="A174" s="43"/>
      <c r="B174" s="38"/>
      <c r="C174" s="7"/>
      <c r="D174" s="12" t="s">
        <v>33</v>
      </c>
      <c r="E174" s="9"/>
      <c r="F174" s="49">
        <f>SUM(F165:F173)</f>
        <v>0</v>
      </c>
      <c r="G174" s="69">
        <f t="shared" ref="G174:J174" si="63">SUM(G165:G173)</f>
        <v>0</v>
      </c>
      <c r="H174" s="69">
        <f t="shared" si="63"/>
        <v>0</v>
      </c>
      <c r="I174" s="69">
        <f t="shared" si="63"/>
        <v>0</v>
      </c>
      <c r="J174" s="69">
        <f t="shared" si="63"/>
        <v>0</v>
      </c>
      <c r="K174" s="13"/>
      <c r="L174" s="33">
        <f t="shared" ref="L174" si="64">SUM(L165:L173)</f>
        <v>0</v>
      </c>
    </row>
    <row r="175" spans="1:12" ht="15" thickBot="1" x14ac:dyDescent="0.3">
      <c r="A175" s="14">
        <f>A157</f>
        <v>2</v>
      </c>
      <c r="B175" s="15">
        <f>B157</f>
        <v>4</v>
      </c>
      <c r="C175" s="85" t="s">
        <v>4</v>
      </c>
      <c r="D175" s="86"/>
      <c r="E175" s="16"/>
      <c r="F175" s="79">
        <f>F164+F174</f>
        <v>600</v>
      </c>
      <c r="G175" s="74">
        <f t="shared" ref="G175" si="65">G164+G174</f>
        <v>19.064</v>
      </c>
      <c r="H175" s="74">
        <f t="shared" ref="H175" si="66">H164+H174</f>
        <v>17.53</v>
      </c>
      <c r="I175" s="74">
        <f t="shared" ref="I175" si="67">I164+I174</f>
        <v>82.822000000000003</v>
      </c>
      <c r="J175" s="74">
        <f t="shared" ref="J175:L175" si="68">J164+J174</f>
        <v>595</v>
      </c>
      <c r="K175" s="45"/>
      <c r="L175" s="63">
        <f t="shared" si="68"/>
        <v>74.77</v>
      </c>
    </row>
    <row r="176" spans="1:12" ht="14.4" x14ac:dyDescent="0.3">
      <c r="A176" s="40">
        <v>2</v>
      </c>
      <c r="B176" s="41">
        <v>5</v>
      </c>
      <c r="C176" s="5" t="s">
        <v>20</v>
      </c>
      <c r="D176" s="5" t="s">
        <v>21</v>
      </c>
      <c r="E176" s="24" t="s">
        <v>79</v>
      </c>
      <c r="F176" s="28">
        <v>105</v>
      </c>
      <c r="G176" s="75">
        <v>5.33</v>
      </c>
      <c r="H176" s="75">
        <v>7.7430000000000003</v>
      </c>
      <c r="I176" s="75">
        <v>3.194</v>
      </c>
      <c r="J176" s="75">
        <v>175</v>
      </c>
      <c r="K176" s="42" t="s">
        <v>81</v>
      </c>
      <c r="L176" s="32"/>
    </row>
    <row r="177" spans="1:12" ht="14.4" x14ac:dyDescent="0.3">
      <c r="A177" s="43"/>
      <c r="B177" s="38"/>
      <c r="C177" s="7"/>
      <c r="D177" s="7" t="s">
        <v>21</v>
      </c>
      <c r="E177" s="25" t="s">
        <v>80</v>
      </c>
      <c r="F177" s="29">
        <v>150</v>
      </c>
      <c r="G177" s="73">
        <v>5.6</v>
      </c>
      <c r="H177" s="73">
        <v>2.8</v>
      </c>
      <c r="I177" s="73">
        <v>25.7</v>
      </c>
      <c r="J177" s="73">
        <v>178.3</v>
      </c>
      <c r="K177" s="44">
        <v>629</v>
      </c>
      <c r="L177" s="32"/>
    </row>
    <row r="178" spans="1:12" ht="14.4" x14ac:dyDescent="0.3">
      <c r="A178" s="43"/>
      <c r="B178" s="38"/>
      <c r="C178" s="7"/>
      <c r="D178" s="7" t="s">
        <v>22</v>
      </c>
      <c r="E178" s="25" t="s">
        <v>57</v>
      </c>
      <c r="F178" s="29">
        <v>200</v>
      </c>
      <c r="G178" s="73">
        <v>3.4</v>
      </c>
      <c r="H178" s="73">
        <v>2.67</v>
      </c>
      <c r="I178" s="73">
        <v>26.2</v>
      </c>
      <c r="J178" s="73">
        <v>155</v>
      </c>
      <c r="K178" s="44"/>
      <c r="L178" s="32"/>
    </row>
    <row r="179" spans="1:12" ht="14.4" x14ac:dyDescent="0.3">
      <c r="A179" s="43"/>
      <c r="B179" s="38"/>
      <c r="C179" s="7"/>
      <c r="D179" s="7" t="s">
        <v>23</v>
      </c>
      <c r="E179" s="25" t="s">
        <v>42</v>
      </c>
      <c r="F179" s="29">
        <v>30</v>
      </c>
      <c r="G179" s="73">
        <v>2.2799999999999998</v>
      </c>
      <c r="H179" s="73">
        <v>0.24</v>
      </c>
      <c r="I179" s="73">
        <v>14.71</v>
      </c>
      <c r="J179" s="73">
        <v>71</v>
      </c>
      <c r="K179" s="44"/>
      <c r="L179" s="32"/>
    </row>
    <row r="180" spans="1:12" ht="14.4" x14ac:dyDescent="0.3">
      <c r="A180" s="43"/>
      <c r="B180" s="38"/>
      <c r="C180" s="7"/>
      <c r="D180" s="7" t="s">
        <v>23</v>
      </c>
      <c r="E180" s="25" t="s">
        <v>43</v>
      </c>
      <c r="F180" s="29">
        <v>20</v>
      </c>
      <c r="G180" s="73">
        <v>1</v>
      </c>
      <c r="H180" s="73">
        <v>0.2</v>
      </c>
      <c r="I180" s="73">
        <v>9</v>
      </c>
      <c r="J180" s="73">
        <v>44</v>
      </c>
      <c r="K180" s="44"/>
      <c r="L180" s="32"/>
    </row>
    <row r="181" spans="1:12" ht="14.4" x14ac:dyDescent="0.3">
      <c r="A181" s="43"/>
      <c r="B181" s="38"/>
      <c r="C181" s="7"/>
      <c r="D181" s="7" t="s">
        <v>26</v>
      </c>
      <c r="E181" s="25" t="s">
        <v>58</v>
      </c>
      <c r="F181" s="29">
        <v>60</v>
      </c>
      <c r="G181" s="73">
        <v>1.6</v>
      </c>
      <c r="H181" s="73">
        <v>4.0599999999999996</v>
      </c>
      <c r="I181" s="73">
        <v>4.9400000000000004</v>
      </c>
      <c r="J181" s="73">
        <v>55.98</v>
      </c>
      <c r="K181" s="20"/>
      <c r="L181" s="32"/>
    </row>
    <row r="182" spans="1:12" ht="14.4" x14ac:dyDescent="0.3">
      <c r="A182" s="43"/>
      <c r="B182" s="38"/>
      <c r="C182" s="7"/>
      <c r="D182" s="6"/>
      <c r="E182" s="19"/>
      <c r="F182" s="77"/>
      <c r="G182" s="68"/>
      <c r="H182" s="68"/>
      <c r="I182" s="68"/>
      <c r="J182" s="68"/>
      <c r="K182" s="20"/>
      <c r="L182" s="32"/>
    </row>
    <row r="183" spans="1:12" ht="15.75" customHeight="1" x14ac:dyDescent="0.3">
      <c r="A183" s="43"/>
      <c r="B183" s="38"/>
      <c r="C183" s="7"/>
      <c r="D183" s="12" t="s">
        <v>33</v>
      </c>
      <c r="E183" s="9"/>
      <c r="F183" s="49">
        <f>SUM(F176:F182)</f>
        <v>565</v>
      </c>
      <c r="G183" s="69">
        <f t="shared" ref="G183:J183" si="69">SUM(G176:G182)</f>
        <v>19.21</v>
      </c>
      <c r="H183" s="69">
        <f t="shared" si="69"/>
        <v>17.712999999999997</v>
      </c>
      <c r="I183" s="69">
        <f t="shared" si="69"/>
        <v>83.744</v>
      </c>
      <c r="J183" s="69">
        <f t="shared" si="69"/>
        <v>679.28</v>
      </c>
      <c r="K183" s="13"/>
      <c r="L183" s="33">
        <v>74.77</v>
      </c>
    </row>
    <row r="184" spans="1:12" ht="14.4" x14ac:dyDescent="0.3">
      <c r="A184" s="43">
        <f>A176</f>
        <v>2</v>
      </c>
      <c r="B184" s="38">
        <f>B176</f>
        <v>5</v>
      </c>
      <c r="C184" s="7" t="s">
        <v>25</v>
      </c>
      <c r="D184" s="7" t="s">
        <v>26</v>
      </c>
      <c r="E184" s="19"/>
      <c r="F184" s="77"/>
      <c r="G184" s="68"/>
      <c r="H184" s="68"/>
      <c r="I184" s="68"/>
      <c r="J184" s="68"/>
      <c r="K184" s="20"/>
      <c r="L184" s="32"/>
    </row>
    <row r="185" spans="1:12" ht="14.4" x14ac:dyDescent="0.3">
      <c r="A185" s="43"/>
      <c r="B185" s="38"/>
      <c r="C185" s="7"/>
      <c r="D185" s="7" t="s">
        <v>27</v>
      </c>
      <c r="E185" s="19"/>
      <c r="F185" s="77"/>
      <c r="G185" s="68"/>
      <c r="H185" s="68"/>
      <c r="I185" s="68"/>
      <c r="J185" s="68"/>
      <c r="K185" s="20"/>
      <c r="L185" s="32"/>
    </row>
    <row r="186" spans="1:12" ht="14.4" x14ac:dyDescent="0.3">
      <c r="A186" s="43"/>
      <c r="B186" s="38"/>
      <c r="C186" s="7"/>
      <c r="D186" s="7" t="s">
        <v>28</v>
      </c>
      <c r="E186" s="19"/>
      <c r="F186" s="77"/>
      <c r="G186" s="68"/>
      <c r="H186" s="68"/>
      <c r="I186" s="68"/>
      <c r="J186" s="68"/>
      <c r="K186" s="20"/>
      <c r="L186" s="32"/>
    </row>
    <row r="187" spans="1:12" ht="14.4" x14ac:dyDescent="0.3">
      <c r="A187" s="43"/>
      <c r="B187" s="38"/>
      <c r="C187" s="7"/>
      <c r="D187" s="7" t="s">
        <v>29</v>
      </c>
      <c r="E187" s="19"/>
      <c r="F187" s="77"/>
      <c r="G187" s="68"/>
      <c r="H187" s="68"/>
      <c r="I187" s="68"/>
      <c r="J187" s="68"/>
      <c r="K187" s="20"/>
      <c r="L187" s="32"/>
    </row>
    <row r="188" spans="1:12" ht="14.4" x14ac:dyDescent="0.3">
      <c r="A188" s="43"/>
      <c r="B188" s="38"/>
      <c r="C188" s="7"/>
      <c r="D188" s="7" t="s">
        <v>30</v>
      </c>
      <c r="E188" s="19"/>
      <c r="F188" s="77"/>
      <c r="G188" s="68"/>
      <c r="H188" s="68"/>
      <c r="I188" s="68"/>
      <c r="J188" s="68"/>
      <c r="K188" s="20"/>
      <c r="L188" s="32"/>
    </row>
    <row r="189" spans="1:12" ht="14.4" x14ac:dyDescent="0.3">
      <c r="A189" s="43"/>
      <c r="B189" s="38"/>
      <c r="C189" s="7"/>
      <c r="D189" s="7" t="s">
        <v>31</v>
      </c>
      <c r="E189" s="19"/>
      <c r="F189" s="77"/>
      <c r="G189" s="68"/>
      <c r="H189" s="68"/>
      <c r="I189" s="68"/>
      <c r="J189" s="68"/>
      <c r="K189" s="20"/>
      <c r="L189" s="32"/>
    </row>
    <row r="190" spans="1:12" ht="14.4" x14ac:dyDescent="0.3">
      <c r="A190" s="43"/>
      <c r="B190" s="38"/>
      <c r="C190" s="7"/>
      <c r="D190" s="7" t="s">
        <v>32</v>
      </c>
      <c r="E190" s="19"/>
      <c r="F190" s="77"/>
      <c r="G190" s="68"/>
      <c r="H190" s="68"/>
      <c r="I190" s="68"/>
      <c r="J190" s="68"/>
      <c r="K190" s="20"/>
      <c r="L190" s="32"/>
    </row>
    <row r="191" spans="1:12" ht="14.4" x14ac:dyDescent="0.3">
      <c r="A191" s="43"/>
      <c r="B191" s="38"/>
      <c r="C191" s="7"/>
      <c r="D191" s="6"/>
      <c r="E191" s="19"/>
      <c r="F191" s="77"/>
      <c r="G191" s="68"/>
      <c r="H191" s="68"/>
      <c r="I191" s="68"/>
      <c r="J191" s="68"/>
      <c r="K191" s="20"/>
      <c r="L191" s="32"/>
    </row>
    <row r="192" spans="1:12" ht="14.4" x14ac:dyDescent="0.3">
      <c r="A192" s="43"/>
      <c r="B192" s="38"/>
      <c r="C192" s="7"/>
      <c r="D192" s="6"/>
      <c r="E192" s="19"/>
      <c r="F192" s="77"/>
      <c r="G192" s="68"/>
      <c r="H192" s="68"/>
      <c r="I192" s="68"/>
      <c r="J192" s="68"/>
      <c r="K192" s="20"/>
      <c r="L192" s="32"/>
    </row>
    <row r="193" spans="1:12" ht="14.4" x14ac:dyDescent="0.3">
      <c r="A193" s="43"/>
      <c r="B193" s="38"/>
      <c r="C193" s="7"/>
      <c r="D193" s="12" t="s">
        <v>33</v>
      </c>
      <c r="E193" s="9"/>
      <c r="F193" s="49">
        <f>SUM(F184:F192)</f>
        <v>0</v>
      </c>
      <c r="G193" s="69">
        <f t="shared" ref="G193:J193" si="70">SUM(G184:G192)</f>
        <v>0</v>
      </c>
      <c r="H193" s="69">
        <f t="shared" si="70"/>
        <v>0</v>
      </c>
      <c r="I193" s="69">
        <f t="shared" si="70"/>
        <v>0</v>
      </c>
      <c r="J193" s="69">
        <f t="shared" si="70"/>
        <v>0</v>
      </c>
      <c r="K193" s="13"/>
      <c r="L193" s="33">
        <f t="shared" ref="L193" si="71">SUM(L184:L192)</f>
        <v>0</v>
      </c>
    </row>
    <row r="194" spans="1:12" ht="15" thickBot="1" x14ac:dyDescent="0.3">
      <c r="A194" s="14">
        <f>A176</f>
        <v>2</v>
      </c>
      <c r="B194" s="15">
        <f>B176</f>
        <v>5</v>
      </c>
      <c r="C194" s="85" t="s">
        <v>4</v>
      </c>
      <c r="D194" s="86"/>
      <c r="E194" s="16"/>
      <c r="F194" s="79">
        <f>F183+F193</f>
        <v>565</v>
      </c>
      <c r="G194" s="74">
        <f t="shared" ref="G194" si="72">G183+G193</f>
        <v>19.21</v>
      </c>
      <c r="H194" s="74">
        <f t="shared" ref="H194" si="73">H183+H193</f>
        <v>17.712999999999997</v>
      </c>
      <c r="I194" s="74">
        <f t="shared" ref="I194" si="74">I183+I193</f>
        <v>83.744</v>
      </c>
      <c r="J194" s="74">
        <f t="shared" ref="J194:L194" si="75">J183+J193</f>
        <v>679.28</v>
      </c>
      <c r="K194" s="45"/>
      <c r="L194" s="53">
        <f t="shared" si="75"/>
        <v>74.77</v>
      </c>
    </row>
    <row r="195" spans="1:12" x14ac:dyDescent="0.25">
      <c r="A195" s="66"/>
      <c r="B195" s="66"/>
      <c r="C195" s="90" t="s">
        <v>5</v>
      </c>
      <c r="D195" s="90"/>
      <c r="E195" s="90"/>
      <c r="F195" s="80">
        <f>(F25+F43+F62+F81+F99+F118+F137+F156+F175+F194)/(IF(F25=0,0,1)+IF(F43=0,0,1)+IF(F62=0,0,1)+IF(F81=0,0,1)+IF(F99=0,0,1)+IF(F118=0,0,1)+IF(F137=0,0,1)+IF(F156=0,0,1)+IF(F175=0,0,1)+IF(F194=0,0,1))</f>
        <v>566.70000000000005</v>
      </c>
      <c r="G195" s="76">
        <f>(G25+G43+G62+G81+G99+G118+G137+G156+G175+G194)/(IF(G25=0,0,1)+IF(G43=0,0,1)+IF(G62=0,0,1)+IF(G81=0,0,1)+IF(G99=0,0,1)+IF(G118=0,0,1)+IF(G137=0,0,1)+IF(G156=0,0,1)+IF(G175=0,0,1)+IF(G194=0,0,1))</f>
        <v>18.221499999999999</v>
      </c>
      <c r="H195" s="76">
        <f>(H25+H43+H62+H81+H99+H118+H137+H156+H175+H194)/(IF(H25=0,0,1)+IF(H43=0,0,1)+IF(H62=0,0,1)+IF(H81=0,0,1)+IF(H99=0,0,1)+IF(H118=0,0,1)+IF(H137=0,0,1)+IF(H156=0,0,1)+IF(H175=0,0,1)+IF(H194=0,0,1))</f>
        <v>17.9694</v>
      </c>
      <c r="I195" s="76">
        <f>(I25+I43+I62+I81+I99+I118+I137+I156+I175+I194)/(IF(I25=0,0,1)+IF(I43=0,0,1)+IF(I62=0,0,1)+IF(I81=0,0,1)+IF(I99=0,0,1)+IF(I118=0,0,1)+IF(I137=0,0,1)+IF(I156=0,0,1)+IF(I175=0,0,1)+IF(I194=0,0,1))</f>
        <v>79.836799999999997</v>
      </c>
      <c r="J195" s="76">
        <f>(J25+J43+J62+J81+J99+J118+J137+J156+J175+J194)/(IF(J25=0,0,1)+IF(J43=0,0,1)+IF(J62=0,0,1)+IF(J81=0,0,1)+IF(J99=0,0,1)+IF(J118=0,0,1)+IF(J137=0,0,1)+IF(J156=0,0,1)+IF(J175=0,0,1)+IF(J194=0,0,1))</f>
        <v>577.69800000000009</v>
      </c>
      <c r="K195" s="11"/>
      <c r="L195" s="38">
        <f>(L25+L43+L62+L81+L99+L118+L137+L156+L175+L194)/(IF(L25=0,0,1)+IF(L43=0,0,1)+IF(L62=0,0,1)+IF(L81=0,0,1)+IF(L99=0,0,1)+IF(L118=0,0,1)+IF(L137=0,0,1)+IF(L156=0,0,1)+IF(L175=0,0,1)+IF(L194=0,0,1))</f>
        <v>74.77</v>
      </c>
    </row>
  </sheetData>
  <mergeCells count="19">
    <mergeCell ref="C81:D81"/>
    <mergeCell ref="C99:D99"/>
    <mergeCell ref="C25:D25"/>
    <mergeCell ref="C195:E195"/>
    <mergeCell ref="C194:D194"/>
    <mergeCell ref="C118:D118"/>
    <mergeCell ref="C137:D137"/>
    <mergeCell ref="C156:D156"/>
    <mergeCell ref="C175:D175"/>
    <mergeCell ref="C88:D88"/>
    <mergeCell ref="C51:D51"/>
    <mergeCell ref="C107:D107"/>
    <mergeCell ref="C70:D70"/>
    <mergeCell ref="C1:E1"/>
    <mergeCell ref="H1:K1"/>
    <mergeCell ref="H2:K2"/>
    <mergeCell ref="C43:D43"/>
    <mergeCell ref="C62:D62"/>
    <mergeCell ref="A2:E2"/>
  </mergeCells>
  <phoneticPr fontId="16" type="noConversion"/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2025-09-06T12:03:12Z</dcterms:modified>
</cp:coreProperties>
</file>