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март 2026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13" i="1" l="1"/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<sst xmlns="http://schemas.openxmlformats.org/spreadsheetml/2006/main" count="318" uniqueCount="94">
  <si>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</si>
  <si>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</si>
  <si>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</si>
  <si>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</si>
  <si>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</si>
  <si>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</si>
  <si>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</si>
  <si>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</si>
  <si>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</si>
  <si>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</si>
  <si>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</si>
  <si>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</si>
  <si>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</si>
  <si>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</si>
  <si>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</si>
  <si>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</si>
  <si>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</si>
  <si>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</si>
  <si>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</si>
  <si>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</si>
  <si>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</si>
  <si>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</si>
  <si>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</si>
  <si>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</si>
  <si>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</si>
  <si>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</si>
  <si>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</si>
  <si>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</si>
  <si>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</si>
  <si>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</si>
  <si>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</si>
  <si>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</si>
  <si>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</si>
  <si>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</si>
  <si>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</si>
  <si>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</si>
  <si>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</si>
  <si>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</si>
  <si>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</si>
  <si>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</si>
  <si>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</si>
  <si>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</si>
  <si>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</si>
  <si>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</si>
  <si>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</si>
  <si>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</si>
  <si>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</si>
  <si>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</si>
  <si>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</si>
  <si>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</si>
  <si>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</si>
  <si>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</si>
  <si>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</si>
  <si>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</si>
  <si>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</si>
  <si>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</si>
  <si>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</si>
  <si>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</si>
  <si>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</si>
  <si>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</si>
  <si>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</si>
  <si>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</si>
  <si>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</si>
  <si>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</si>
  <si>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</si>
  <si>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</si>
  <si>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</si>
  <si>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</si>
  <si>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</si>
  <si>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</si>
  <si>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</si>
  <si>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</si>
  <si>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</si>
  <si>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</si>
  <si>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</si>
  <si>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</si>
  <si>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</si>
  <si>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</si>
  <si>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</si>
  <si>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</si>
  <si>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03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</si>
  <si>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</si>
  <si>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</si>
  <si>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</si>
  <si>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</si>
  <si>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</si>
  <si>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</si>
  <si>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</si>
  <si>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Чикен</t>
  </si>
  <si>
    <t>ТТК №2213 от 02.12.2022 г</t>
  </si>
  <si>
    <t>директор</t>
  </si>
  <si>
    <t>Согласовано</t>
  </si>
  <si>
    <t>МБОУ "Школа №81"</t>
  </si>
  <si>
    <t>Ярцева А.А.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</si>
</sst>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92</v>
      </c>
      <c r="D1" s="122"/>
      <c r="E1" s="122"/>
      <c r="F1" s="5" t="s">
        <v>91</v>
      </c>
      <c r="G1" s="4" t="s">
        <v>14</v>
      </c>
      <c r="H1" s="123" t="s">
        <v>90</v>
      </c>
      <c r="I1" s="123"/>
      <c r="J1" s="123"/>
      <c r="K1" s="123"/>
    </row>
    <row r="2" spans="1:12" ht="18.75" x14ac:dyDescent="0.2">
      <c r="A2" s="6" t="s">
        <v>41</v>
      </c>
      <c r="B2" s="4"/>
      <c r="C2" s="4"/>
      <c r="D2" s="3"/>
      <c r="E2" s="4"/>
      <c r="F2" s="4"/>
      <c r="G2" s="4" t="s">
        <v>15</v>
      </c>
      <c r="H2" s="124" t="s">
        <v>93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16</v>
      </c>
      <c r="H3" s="50">
        <v>31</v>
      </c>
      <c r="I3" s="116" t="s">
        <v>80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33</v>
      </c>
      <c r="I4" s="58" t="s">
        <v>34</v>
      </c>
      <c r="J4" s="58" t="s">
        <v>35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31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32</v>
      </c>
    </row>
    <row r="6" spans="1:12" ht="15.75" x14ac:dyDescent="0.25">
      <c r="A6" s="9">
        <v>1</v>
      </c>
      <c r="B6" s="10">
        <v>1</v>
      </c>
      <c r="C6" s="11" t="s">
        <v>17</v>
      </c>
      <c r="D6" s="104" t="s">
        <v>18</v>
      </c>
      <c r="E6" s="43" t="s">
        <v>78</v>
      </c>
      <c r="F6" s="112">
        <v>90</v>
      </c>
      <c r="G6" s="107">
        <v>8.2680000000000007</v>
      </c>
      <c r="H6" s="107">
        <v>9.9109999999999996</v>
      </c>
      <c r="I6" s="107">
        <v>9.1170000000000009</v>
      </c>
      <c r="J6" s="106">
        <v>159</v>
      </c>
      <c r="K6" s="47" t="s">
        <v>79</v>
      </c>
      <c r="L6" s="71"/>
    </row>
    <row r="7" spans="1:12" ht="15" x14ac:dyDescent="0.25">
      <c r="A7" s="15"/>
      <c r="B7" s="16"/>
      <c r="C7" s="17"/>
      <c r="D7" s="20" t="s">
        <v>18</v>
      </c>
      <c r="E7" s="43" t="s">
        <v>42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59</v>
      </c>
      <c r="L7" s="62"/>
    </row>
    <row r="8" spans="1:12" ht="15" x14ac:dyDescent="0.25">
      <c r="A8" s="15"/>
      <c r="B8" s="16"/>
      <c r="C8" s="17"/>
      <c r="D8" s="20" t="s">
        <v>19</v>
      </c>
      <c r="E8" s="43" t="s">
        <v>37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40</v>
      </c>
      <c r="L8" s="62"/>
    </row>
    <row r="9" spans="1:12" ht="15" x14ac:dyDescent="0.25">
      <c r="A9" s="15"/>
      <c r="B9" s="16"/>
      <c r="C9" s="17"/>
      <c r="D9" s="20" t="s">
        <v>20</v>
      </c>
      <c r="E9" s="65" t="s">
        <v>60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20" t="s">
        <v>23</v>
      </c>
      <c r="E11" s="97" t="s">
        <v>82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81</v>
      </c>
      <c r="L11" s="62"/>
    </row>
    <row r="12" spans="1:12" ht="15" x14ac:dyDescent="0.25">
      <c r="A12" s="15"/>
      <c r="B12" s="16"/>
      <c r="C12" s="17"/>
      <c r="D12" s="89" t="s">
        <v>45</v>
      </c>
      <c r="E12" s="43" t="s">
        <v>61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30</v>
      </c>
      <c r="E13" s="72"/>
      <c r="F13" s="73">
        <f>SUM(F6:F12)</f>
        <v>578</v>
      </c>
      <c r="G13" s="74">
        <f>SUM(G6:G12)</f>
        <v>20.056999999999999</v>
      </c>
      <c r="H13" s="74">
        <f>SUM(H6:H12)</f>
        <v>20.260999999999999</v>
      </c>
      <c r="I13" s="74">
        <f>SUM(I6:I12)</f>
        <v>67.078999999999994</v>
      </c>
      <c r="J13" s="73">
        <f>SUM(J6:J12)</f>
        <v>533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22</v>
      </c>
      <c r="D14" s="41" t="s">
        <v>23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24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25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26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27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28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29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30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578</v>
      </c>
      <c r="G24" s="36">
        <f t="shared" ref="G24:J24" si="2">G13+G23</f>
        <v>20.056999999999999</v>
      </c>
      <c r="H24" s="36">
        <f t="shared" si="2"/>
        <v>20.260999999999999</v>
      </c>
      <c r="I24" s="36">
        <f t="shared" si="2"/>
        <v>67.078999999999994</v>
      </c>
      <c r="J24" s="36">
        <f t="shared" si="2"/>
        <v>533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17</v>
      </c>
      <c r="D25" s="48" t="s">
        <v>18</v>
      </c>
      <c r="E25" s="100" t="s">
        <v>62</v>
      </c>
      <c r="F25" s="101">
        <v>180</v>
      </c>
      <c r="G25" s="102">
        <v>13.404999999999999</v>
      </c>
      <c r="H25" s="102">
        <v>15.241</v>
      </c>
      <c r="I25" s="102">
        <v>30.783999999999999</v>
      </c>
      <c r="J25" s="101">
        <v>314</v>
      </c>
      <c r="K25" s="60" t="s">
        <v>63</v>
      </c>
      <c r="L25" s="71"/>
    </row>
    <row r="26" spans="1:12" ht="15" x14ac:dyDescent="0.2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5" x14ac:dyDescent="0.25">
      <c r="A27" s="37"/>
      <c r="B27" s="16"/>
      <c r="C27" s="17"/>
      <c r="D27" s="20" t="s">
        <v>19</v>
      </c>
      <c r="E27" s="43" t="s">
        <v>37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40</v>
      </c>
      <c r="L27" s="62"/>
    </row>
    <row r="28" spans="1:12" ht="15" x14ac:dyDescent="0.25">
      <c r="A28" s="37"/>
      <c r="B28" s="16"/>
      <c r="C28" s="17"/>
      <c r="D28" s="20" t="s">
        <v>20</v>
      </c>
      <c r="E28" s="65" t="s">
        <v>38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20" t="s">
        <v>21</v>
      </c>
      <c r="E29" s="43" t="s">
        <v>66</v>
      </c>
      <c r="F29" s="64">
        <v>100</v>
      </c>
      <c r="G29" s="67">
        <v>0.4</v>
      </c>
      <c r="H29" s="67">
        <v>0.4</v>
      </c>
      <c r="I29" s="67">
        <v>9.8000000000000007</v>
      </c>
      <c r="J29" s="64">
        <v>47</v>
      </c>
      <c r="K29" s="63" t="s">
        <v>44</v>
      </c>
      <c r="L29" s="62"/>
    </row>
    <row r="30" spans="1:12" ht="15" x14ac:dyDescent="0.25">
      <c r="A30" s="37"/>
      <c r="B30" s="16"/>
      <c r="C30" s="17"/>
      <c r="D30" s="41"/>
      <c r="E30" s="93"/>
      <c r="F30" s="94"/>
      <c r="G30" s="95"/>
      <c r="H30" s="95"/>
      <c r="I30" s="95"/>
      <c r="J30" s="94"/>
      <c r="K30" s="68"/>
      <c r="L30" s="62"/>
    </row>
    <row r="31" spans="1:12" ht="15" x14ac:dyDescent="0.25">
      <c r="A31" s="37"/>
      <c r="B31" s="16"/>
      <c r="C31" s="17"/>
      <c r="D31" s="41"/>
      <c r="E31" s="93"/>
      <c r="F31" s="94"/>
      <c r="G31" s="95"/>
      <c r="H31" s="95"/>
      <c r="I31" s="95"/>
      <c r="J31" s="94"/>
      <c r="K31" s="68"/>
      <c r="L31" s="62"/>
    </row>
    <row r="32" spans="1:12" ht="15" x14ac:dyDescent="0.25">
      <c r="A32" s="38"/>
      <c r="B32" s="24"/>
      <c r="C32" s="25"/>
      <c r="D32" s="26" t="s">
        <v>30</v>
      </c>
      <c r="E32" s="72"/>
      <c r="F32" s="73">
        <f>SUM(F25:F31)</f>
        <v>528</v>
      </c>
      <c r="G32" s="74">
        <f t="shared" ref="G32:J32" si="4">SUM(G25:G31)</f>
        <v>16.331999999999997</v>
      </c>
      <c r="H32" s="74">
        <f t="shared" si="4"/>
        <v>16.003</v>
      </c>
      <c r="I32" s="74">
        <f t="shared" si="4"/>
        <v>67.41</v>
      </c>
      <c r="J32" s="73">
        <f t="shared" si="4"/>
        <v>484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22</v>
      </c>
      <c r="D33" s="41" t="s">
        <v>23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24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25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26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27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28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29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30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528</v>
      </c>
      <c r="G43" s="36">
        <f t="shared" ref="G43:J43" si="7">G32+G42</f>
        <v>16.331999999999997</v>
      </c>
      <c r="H43" s="36">
        <f t="shared" si="7"/>
        <v>16.003</v>
      </c>
      <c r="I43" s="36">
        <f t="shared" si="7"/>
        <v>67.41</v>
      </c>
      <c r="J43" s="36">
        <f t="shared" si="7"/>
        <v>484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17</v>
      </c>
      <c r="D44" s="48" t="s">
        <v>18</v>
      </c>
      <c r="E44" s="100" t="s">
        <v>53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64</v>
      </c>
      <c r="L44" s="13"/>
    </row>
    <row r="45" spans="1:12" ht="15" x14ac:dyDescent="0.2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5" x14ac:dyDescent="0.25">
      <c r="A46" s="15"/>
      <c r="B46" s="16"/>
      <c r="C46" s="17"/>
      <c r="D46" s="20" t="s">
        <v>19</v>
      </c>
      <c r="E46" s="43" t="s">
        <v>37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40</v>
      </c>
      <c r="L46" s="19"/>
    </row>
    <row r="47" spans="1:12" ht="15.75" customHeight="1" x14ac:dyDescent="0.25">
      <c r="A47" s="15"/>
      <c r="B47" s="16"/>
      <c r="C47" s="17"/>
      <c r="D47" s="20" t="s">
        <v>20</v>
      </c>
      <c r="E47" s="65" t="s">
        <v>38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5" x14ac:dyDescent="0.25">
      <c r="A49" s="15"/>
      <c r="B49" s="16"/>
      <c r="C49" s="17"/>
      <c r="D49" s="20" t="s">
        <v>23</v>
      </c>
      <c r="E49" s="97" t="s">
        <v>83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81</v>
      </c>
      <c r="L49" s="19"/>
    </row>
    <row r="50" spans="1:12" ht="15" x14ac:dyDescent="0.25">
      <c r="A50" s="15"/>
      <c r="B50" s="16"/>
      <c r="C50" s="17"/>
      <c r="D50" s="89" t="s">
        <v>45</v>
      </c>
      <c r="E50" s="43" t="s">
        <v>84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85</v>
      </c>
      <c r="L50" s="19"/>
    </row>
    <row r="51" spans="1:12" ht="15" x14ac:dyDescent="0.25">
      <c r="A51" s="23"/>
      <c r="B51" s="24"/>
      <c r="C51" s="25"/>
      <c r="D51" s="26" t="s">
        <v>30</v>
      </c>
      <c r="E51" s="27"/>
      <c r="F51" s="73">
        <f>SUM(F44:F50)</f>
        <v>523</v>
      </c>
      <c r="G51" s="74">
        <f t="shared" ref="G51:J51" si="9">SUM(G44:G50)</f>
        <v>16.532</v>
      </c>
      <c r="H51" s="74">
        <f>SUM(H44:H50)</f>
        <v>17.545999999999999</v>
      </c>
      <c r="I51" s="74">
        <f t="shared" si="9"/>
        <v>77.399000000000001</v>
      </c>
      <c r="J51" s="73">
        <f t="shared" si="9"/>
        <v>547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22</v>
      </c>
      <c r="D52" s="41" t="s">
        <v>23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24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25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26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27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28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29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30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 t="shared" ref="G62:J62" si="12">G51+G61</f>
        <v>16.532</v>
      </c>
      <c r="H62" s="36">
        <f t="shared" si="12"/>
        <v>17.545999999999999</v>
      </c>
      <c r="I62" s="36">
        <f t="shared" si="12"/>
        <v>77.399000000000001</v>
      </c>
      <c r="J62" s="36">
        <f t="shared" si="12"/>
        <v>547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17</v>
      </c>
      <c r="D63" s="48" t="s">
        <v>18</v>
      </c>
      <c r="E63" s="90" t="s">
        <v>67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68</v>
      </c>
      <c r="L63" s="71"/>
    </row>
    <row r="64" spans="1:12" ht="15" x14ac:dyDescent="0.2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5" x14ac:dyDescent="0.25">
      <c r="A65" s="15"/>
      <c r="B65" s="16"/>
      <c r="C65" s="17"/>
      <c r="D65" s="20" t="s">
        <v>19</v>
      </c>
      <c r="E65" s="43" t="s">
        <v>65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40</v>
      </c>
      <c r="L65" s="62"/>
    </row>
    <row r="66" spans="1:12" ht="15" x14ac:dyDescent="0.25">
      <c r="A66" s="15"/>
      <c r="B66" s="16"/>
      <c r="C66" s="17"/>
      <c r="D66" s="20" t="s">
        <v>20</v>
      </c>
      <c r="E66" s="65" t="s">
        <v>38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5" x14ac:dyDescent="0.2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30" x14ac:dyDescent="0.25">
      <c r="A68" s="15"/>
      <c r="B68" s="16"/>
      <c r="C68" s="17"/>
      <c r="D68" s="20" t="s">
        <v>23</v>
      </c>
      <c r="E68" s="97" t="s">
        <v>86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46</v>
      </c>
      <c r="L68" s="62"/>
    </row>
    <row r="69" spans="1:12" ht="15" x14ac:dyDescent="0.2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5.75" thickBot="1" x14ac:dyDescent="0.3">
      <c r="A70" s="23"/>
      <c r="B70" s="24"/>
      <c r="C70" s="25"/>
      <c r="D70" s="78" t="s">
        <v>30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22</v>
      </c>
      <c r="D71" s="42" t="s">
        <v>23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24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25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26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27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28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29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30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 t="shared" ref="G81:J81" si="16">G70+G80</f>
        <v>19.928000000000001</v>
      </c>
      <c r="H81" s="36">
        <f t="shared" si="16"/>
        <v>20.54</v>
      </c>
      <c r="I81" s="36">
        <f t="shared" si="16"/>
        <v>69.807999999999993</v>
      </c>
      <c r="J81" s="36">
        <f t="shared" si="16"/>
        <v>548</v>
      </c>
      <c r="K81" s="36"/>
      <c r="L81" s="36">
        <f t="shared" ref="L81" si="17">L70+L80</f>
        <v>92.76</v>
      </c>
    </row>
    <row r="82" spans="1:12" ht="30" x14ac:dyDescent="0.2">
      <c r="A82" s="109">
        <v>1</v>
      </c>
      <c r="B82" s="110">
        <v>5</v>
      </c>
      <c r="C82" s="111" t="s">
        <v>17</v>
      </c>
      <c r="D82" s="48" t="s">
        <v>18</v>
      </c>
      <c r="E82" s="69" t="s">
        <v>73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74</v>
      </c>
      <c r="L82" s="45"/>
    </row>
    <row r="83" spans="1:12" ht="15.75" x14ac:dyDescent="0.25">
      <c r="A83" s="15"/>
      <c r="B83" s="16"/>
      <c r="C83" s="17"/>
      <c r="D83" s="20" t="s">
        <v>18</v>
      </c>
      <c r="E83" s="43" t="s">
        <v>52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70</v>
      </c>
      <c r="L83" s="46"/>
    </row>
    <row r="84" spans="1:12" ht="15.75" x14ac:dyDescent="0.25">
      <c r="A84" s="15"/>
      <c r="B84" s="16"/>
      <c r="C84" s="17"/>
      <c r="D84" s="20" t="s">
        <v>19</v>
      </c>
      <c r="E84" s="43" t="s">
        <v>37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40</v>
      </c>
      <c r="L84" s="46"/>
    </row>
    <row r="85" spans="1:12" ht="15.75" x14ac:dyDescent="0.25">
      <c r="A85" s="15"/>
      <c r="B85" s="16"/>
      <c r="C85" s="17"/>
      <c r="D85" s="20" t="s">
        <v>20</v>
      </c>
      <c r="E85" s="65" t="s">
        <v>69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5.75" x14ac:dyDescent="0.2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5.75" x14ac:dyDescent="0.2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5" x14ac:dyDescent="0.25">
      <c r="A88" s="15"/>
      <c r="B88" s="16"/>
      <c r="C88" s="17"/>
      <c r="D88" s="89" t="s">
        <v>45</v>
      </c>
      <c r="E88" s="43" t="s">
        <v>87</v>
      </c>
      <c r="F88" s="64">
        <v>30</v>
      </c>
      <c r="G88" s="67">
        <v>1.8460000000000001</v>
      </c>
      <c r="H88" s="64">
        <v>4.7709999999999999</v>
      </c>
      <c r="I88" s="67">
        <v>19.071999999999999</v>
      </c>
      <c r="J88" s="64">
        <v>127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30</v>
      </c>
      <c r="E89" s="27"/>
      <c r="F89" s="73">
        <f>SUM(F82:F88)</f>
        <v>513</v>
      </c>
      <c r="G89" s="74">
        <f>SUM(G82:G88)</f>
        <v>19.650000000000002</v>
      </c>
      <c r="H89" s="74">
        <f>SUM(H82:H88)</f>
        <v>20.709</v>
      </c>
      <c r="I89" s="74">
        <f>SUM(I82:I88)</f>
        <v>68.861000000000004</v>
      </c>
      <c r="J89" s="73">
        <f>SUM(J82:J88)</f>
        <v>558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22</v>
      </c>
      <c r="D90" s="41" t="s">
        <v>23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24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25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26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27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28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29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30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 t="shared" ref="G100:J100" si="20">G89+G99</f>
        <v>19.650000000000002</v>
      </c>
      <c r="H100" s="36">
        <f t="shared" si="20"/>
        <v>20.709</v>
      </c>
      <c r="I100" s="36">
        <f t="shared" si="20"/>
        <v>68.861000000000004</v>
      </c>
      <c r="J100" s="36">
        <f t="shared" si="20"/>
        <v>558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17</v>
      </c>
      <c r="D101" s="48" t="s">
        <v>18</v>
      </c>
      <c r="E101" s="100"/>
      <c r="F101" s="101"/>
      <c r="G101" s="102"/>
      <c r="H101" s="102"/>
      <c r="I101" s="102"/>
      <c r="J101" s="101"/>
      <c r="K101" s="66"/>
      <c r="L101" s="71"/>
    </row>
    <row r="102" spans="1:12" ht="15" x14ac:dyDescent="0.25">
      <c r="A102" s="15"/>
      <c r="B102" s="16"/>
      <c r="C102" s="17"/>
      <c r="D102" s="20" t="s">
        <v>18</v>
      </c>
      <c r="E102" s="43"/>
      <c r="F102" s="64"/>
      <c r="G102" s="67"/>
      <c r="H102" s="67"/>
      <c r="I102" s="67"/>
      <c r="J102" s="64"/>
      <c r="K102" s="63"/>
      <c r="L102" s="62"/>
    </row>
    <row r="103" spans="1:12" ht="15" x14ac:dyDescent="0.25">
      <c r="A103" s="15"/>
      <c r="B103" s="16"/>
      <c r="C103" s="17"/>
      <c r="D103" s="20" t="s">
        <v>19</v>
      </c>
      <c r="E103" s="43"/>
      <c r="F103" s="64"/>
      <c r="G103" s="67"/>
      <c r="H103" s="67"/>
      <c r="I103" s="67"/>
      <c r="J103" s="64"/>
      <c r="K103" s="63"/>
      <c r="L103" s="62"/>
    </row>
    <row r="104" spans="1:12" ht="15" x14ac:dyDescent="0.25">
      <c r="A104" s="15"/>
      <c r="B104" s="16"/>
      <c r="C104" s="17"/>
      <c r="D104" s="20" t="s">
        <v>20</v>
      </c>
      <c r="E104" s="65"/>
      <c r="F104" s="64"/>
      <c r="G104" s="67"/>
      <c r="H104" s="67"/>
      <c r="I104" s="67"/>
      <c r="J104" s="64"/>
      <c r="K104" s="63"/>
      <c r="L104" s="62"/>
    </row>
    <row r="105" spans="1:12" ht="15" x14ac:dyDescent="0.2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5" x14ac:dyDescent="0.2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5" x14ac:dyDescent="0.25">
      <c r="A107" s="15"/>
      <c r="B107" s="16"/>
      <c r="C107" s="17"/>
      <c r="D107" s="89" t="s">
        <v>45</v>
      </c>
      <c r="E107" s="43"/>
      <c r="F107" s="64"/>
      <c r="G107" s="67"/>
      <c r="H107" s="67"/>
      <c r="I107" s="67"/>
      <c r="J107" s="64"/>
      <c r="K107" s="63"/>
      <c r="L107" s="62"/>
    </row>
    <row r="108" spans="1:12" ht="15" x14ac:dyDescent="0.25">
      <c r="A108" s="23"/>
      <c r="B108" s="24"/>
      <c r="C108" s="25"/>
      <c r="D108" s="26" t="s">
        <v>30</v>
      </c>
      <c r="E108" s="72"/>
      <c r="F108" s="73">
        <f>SUM(F101:F107)</f>
        <v>0</v>
      </c>
      <c r="G108" s="74">
        <f>SUM(G101:G107)</f>
        <v>0</v>
      </c>
      <c r="H108" s="73">
        <f>SUM(H101:H107)</f>
        <v>0</v>
      </c>
      <c r="I108" s="73">
        <f>SUM(I101:I107)</f>
        <v>0</v>
      </c>
      <c r="J108" s="73">
        <f>SUM(J101:J107)</f>
        <v>0</v>
      </c>
      <c r="K108" s="75"/>
      <c r="L108" s="73"/>
    </row>
    <row r="109" spans="1:12" ht="15" x14ac:dyDescent="0.25">
      <c r="A109" s="30">
        <f>A101</f>
        <v>1</v>
      </c>
      <c r="B109" s="31">
        <v>6</v>
      </c>
      <c r="C109" s="32" t="s">
        <v>22</v>
      </c>
      <c r="D109" s="41" t="s">
        <v>23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24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25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26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27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28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29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30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0</v>
      </c>
      <c r="G119" s="36">
        <f t="shared" ref="G119:J119" si="24">G108+G118</f>
        <v>0</v>
      </c>
      <c r="H119" s="36">
        <f t="shared" si="24"/>
        <v>0</v>
      </c>
      <c r="I119" s="36">
        <f t="shared" si="24"/>
        <v>0</v>
      </c>
      <c r="J119" s="36">
        <f t="shared" si="24"/>
        <v>0</v>
      </c>
      <c r="K119" s="36"/>
      <c r="L119" s="36">
        <f>L108+L118</f>
        <v>0</v>
      </c>
    </row>
    <row r="120" spans="1:12" ht="15" x14ac:dyDescent="0.25">
      <c r="A120" s="9">
        <v>2</v>
      </c>
      <c r="B120" s="10">
        <v>1</v>
      </c>
      <c r="C120" s="11" t="s">
        <v>17</v>
      </c>
      <c r="D120" s="48" t="s">
        <v>18</v>
      </c>
      <c r="E120" s="69" t="s">
        <v>57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58</v>
      </c>
      <c r="L120" s="71"/>
    </row>
    <row r="121" spans="1:12" ht="15" x14ac:dyDescent="0.25">
      <c r="A121" s="15"/>
      <c r="B121" s="16"/>
      <c r="C121" s="17"/>
      <c r="D121" s="20" t="s">
        <v>18</v>
      </c>
      <c r="E121" s="43" t="s">
        <v>42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59</v>
      </c>
      <c r="L121" s="62"/>
    </row>
    <row r="122" spans="1:12" ht="15" x14ac:dyDescent="0.25">
      <c r="A122" s="15"/>
      <c r="B122" s="16"/>
      <c r="C122" s="17"/>
      <c r="D122" s="20" t="s">
        <v>19</v>
      </c>
      <c r="E122" s="43" t="s">
        <v>37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40</v>
      </c>
      <c r="L122" s="62"/>
    </row>
    <row r="123" spans="1:12" ht="15" x14ac:dyDescent="0.25">
      <c r="A123" s="15"/>
      <c r="B123" s="16"/>
      <c r="C123" s="17"/>
      <c r="D123" s="20" t="s">
        <v>20</v>
      </c>
      <c r="E123" s="65" t="s">
        <v>69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20" t="s">
        <v>23</v>
      </c>
      <c r="E125" s="97" t="s">
        <v>83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81</v>
      </c>
      <c r="L125" s="62"/>
    </row>
    <row r="126" spans="1:12" ht="15" x14ac:dyDescent="0.25">
      <c r="A126" s="15"/>
      <c r="B126" s="16"/>
      <c r="C126" s="17"/>
      <c r="D126" s="89" t="s">
        <v>45</v>
      </c>
      <c r="E126" s="43" t="s">
        <v>56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30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22</v>
      </c>
      <c r="D128" s="41" t="s">
        <v>23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24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25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26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27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28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29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30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 t="shared" ref="G138:J138" si="27">G127+G137</f>
        <v>19.392000000000003</v>
      </c>
      <c r="H138" s="36">
        <f t="shared" si="27"/>
        <v>18.132999999999999</v>
      </c>
      <c r="I138" s="36">
        <f t="shared" si="27"/>
        <v>75.254999999999995</v>
      </c>
      <c r="J138" s="36">
        <f t="shared" si="27"/>
        <v>545</v>
      </c>
      <c r="K138" s="36"/>
      <c r="L138" s="36">
        <f t="shared" ref="L138" si="28">L127+L137</f>
        <v>92.76</v>
      </c>
    </row>
    <row r="139" spans="1:12" ht="25.5" x14ac:dyDescent="0.25">
      <c r="A139" s="37">
        <v>2</v>
      </c>
      <c r="B139" s="16">
        <v>2</v>
      </c>
      <c r="C139" s="11" t="s">
        <v>17</v>
      </c>
      <c r="D139" s="48" t="s">
        <v>18</v>
      </c>
      <c r="E139" s="100" t="s">
        <v>75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76</v>
      </c>
      <c r="L139" s="71"/>
    </row>
    <row r="140" spans="1:12" ht="15" x14ac:dyDescent="0.2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5" x14ac:dyDescent="0.25">
      <c r="A141" s="37"/>
      <c r="B141" s="16"/>
      <c r="C141" s="17"/>
      <c r="D141" s="20" t="s">
        <v>19</v>
      </c>
      <c r="E141" s="43" t="s">
        <v>37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40</v>
      </c>
      <c r="L141" s="62"/>
    </row>
    <row r="142" spans="1:12" ht="15" x14ac:dyDescent="0.25">
      <c r="A142" s="37"/>
      <c r="B142" s="16"/>
      <c r="C142" s="17"/>
      <c r="D142" s="20" t="s">
        <v>20</v>
      </c>
      <c r="E142" s="65" t="s">
        <v>38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21</v>
      </c>
      <c r="E143" s="43" t="s">
        <v>66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44</v>
      </c>
      <c r="L143" s="62"/>
    </row>
    <row r="144" spans="1:12" ht="15" x14ac:dyDescent="0.2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5" x14ac:dyDescent="0.2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5" x14ac:dyDescent="0.25">
      <c r="A146" s="38"/>
      <c r="B146" s="24"/>
      <c r="C146" s="25"/>
      <c r="D146" s="26" t="s">
        <v>30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22</v>
      </c>
      <c r="D147" s="41" t="s">
        <v>23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24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25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26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27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28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29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30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 t="shared" ref="G157:J157" si="31">G146+G156</f>
        <v>19.934000000000001</v>
      </c>
      <c r="H157" s="36">
        <f t="shared" si="31"/>
        <v>19.662999999999997</v>
      </c>
      <c r="I157" s="36">
        <f t="shared" si="31"/>
        <v>67.533999999999992</v>
      </c>
      <c r="J157" s="36">
        <f t="shared" si="31"/>
        <v>532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17</v>
      </c>
      <c r="D158" s="48" t="s">
        <v>18</v>
      </c>
      <c r="E158" s="90" t="s">
        <v>50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49</v>
      </c>
      <c r="L158" s="71"/>
    </row>
    <row r="159" spans="1:12" ht="15" x14ac:dyDescent="0.25">
      <c r="A159" s="15"/>
      <c r="B159" s="16"/>
      <c r="C159" s="17"/>
      <c r="D159" s="20" t="s">
        <v>18</v>
      </c>
      <c r="E159" s="43" t="s">
        <v>72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55</v>
      </c>
      <c r="L159" s="76"/>
    </row>
    <row r="160" spans="1:12" ht="15" x14ac:dyDescent="0.25">
      <c r="A160" s="15"/>
      <c r="B160" s="16"/>
      <c r="C160" s="17"/>
      <c r="D160" s="20" t="s">
        <v>19</v>
      </c>
      <c r="E160" s="43" t="s">
        <v>37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40</v>
      </c>
      <c r="L160" s="76"/>
    </row>
    <row r="161" spans="1:12" ht="15" x14ac:dyDescent="0.25">
      <c r="A161" s="15"/>
      <c r="B161" s="16"/>
      <c r="C161" s="17"/>
      <c r="D161" s="20" t="s">
        <v>20</v>
      </c>
      <c r="E161" s="65" t="s">
        <v>38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89" t="s">
        <v>45</v>
      </c>
      <c r="E164" s="43" t="s">
        <v>71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47</v>
      </c>
      <c r="L164" s="62"/>
    </row>
    <row r="165" spans="1:12" ht="15" x14ac:dyDescent="0.25">
      <c r="A165" s="23"/>
      <c r="B165" s="24"/>
      <c r="C165" s="25"/>
      <c r="D165" s="26" t="s">
        <v>30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22</v>
      </c>
      <c r="D166" s="41" t="s">
        <v>23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24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25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26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27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28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29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30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 t="shared" ref="G176:J176" si="35">G165+G175</f>
        <v>17.928999999999998</v>
      </c>
      <c r="H176" s="36">
        <f t="shared" si="35"/>
        <v>19.550999999999998</v>
      </c>
      <c r="I176" s="36">
        <f t="shared" si="35"/>
        <v>72.747</v>
      </c>
      <c r="J176" s="36">
        <f t="shared" si="35"/>
        <v>543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17</v>
      </c>
      <c r="D177" s="48" t="s">
        <v>18</v>
      </c>
      <c r="E177" s="100" t="s">
        <v>39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36</v>
      </c>
      <c r="L177" s="71"/>
    </row>
    <row r="178" spans="1:12" ht="15" x14ac:dyDescent="0.2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5" x14ac:dyDescent="0.25">
      <c r="A179" s="15"/>
      <c r="B179" s="16"/>
      <c r="C179" s="17"/>
      <c r="D179" s="20" t="s">
        <v>19</v>
      </c>
      <c r="E179" s="43" t="s">
        <v>37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40</v>
      </c>
      <c r="L179" s="62"/>
    </row>
    <row r="180" spans="1:12" ht="15" x14ac:dyDescent="0.25">
      <c r="A180" s="15"/>
      <c r="B180" s="16"/>
      <c r="C180" s="17"/>
      <c r="D180" s="20" t="s">
        <v>20</v>
      </c>
      <c r="E180" s="65" t="s">
        <v>69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21</v>
      </c>
      <c r="E181" s="43" t="s">
        <v>77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44</v>
      </c>
      <c r="L181" s="62"/>
    </row>
    <row r="182" spans="1:12" ht="15" x14ac:dyDescent="0.2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5" x14ac:dyDescent="0.25">
      <c r="A183" s="15"/>
      <c r="B183" s="16"/>
      <c r="C183" s="17"/>
      <c r="D183" s="89" t="s">
        <v>45</v>
      </c>
      <c r="E183" s="43" t="s">
        <v>51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48</v>
      </c>
      <c r="L183" s="19"/>
    </row>
    <row r="184" spans="1:12" ht="15" x14ac:dyDescent="0.25">
      <c r="A184" s="23"/>
      <c r="B184" s="24"/>
      <c r="C184" s="25"/>
      <c r="D184" s="26" t="s">
        <v>30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22</v>
      </c>
      <c r="D185" s="41" t="s">
        <v>23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24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25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26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27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28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29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30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20.628</v>
      </c>
      <c r="I195" s="36">
        <f t="shared" si="39"/>
        <v>81.975000000000009</v>
      </c>
      <c r="J195" s="36">
        <f t="shared" si="39"/>
        <v>583</v>
      </c>
      <c r="K195" s="36"/>
      <c r="L195" s="36">
        <f t="shared" ref="L195" si="40">L184+L194</f>
        <v>92.76</v>
      </c>
    </row>
    <row r="196" spans="1:12" ht="30" x14ac:dyDescent="0.25">
      <c r="A196" s="9">
        <v>2</v>
      </c>
      <c r="B196" s="10">
        <v>5</v>
      </c>
      <c r="C196" s="11" t="s">
        <v>17</v>
      </c>
      <c r="D196" s="48" t="s">
        <v>18</v>
      </c>
      <c r="E196" s="90" t="s">
        <v>88</v>
      </c>
      <c r="F196" s="91">
        <v>90</v>
      </c>
      <c r="G196" s="92">
        <v>11.103</v>
      </c>
      <c r="H196" s="92">
        <v>6.008</v>
      </c>
      <c r="I196" s="92">
        <v>11.093</v>
      </c>
      <c r="J196" s="91">
        <v>143</v>
      </c>
      <c r="K196" s="80" t="s">
        <v>89</v>
      </c>
      <c r="L196" s="71"/>
    </row>
    <row r="197" spans="1:12" ht="15" x14ac:dyDescent="0.25">
      <c r="A197" s="15"/>
      <c r="B197" s="16"/>
      <c r="C197" s="17"/>
      <c r="D197" s="20" t="s">
        <v>18</v>
      </c>
      <c r="E197" s="43" t="s">
        <v>52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54</v>
      </c>
      <c r="L197" s="62"/>
    </row>
    <row r="198" spans="1:12" ht="15.75" customHeight="1" x14ac:dyDescent="0.25">
      <c r="A198" s="15"/>
      <c r="B198" s="16"/>
      <c r="C198" s="17"/>
      <c r="D198" s="20" t="s">
        <v>19</v>
      </c>
      <c r="E198" s="43" t="s">
        <v>37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40</v>
      </c>
      <c r="L198" s="62"/>
    </row>
    <row r="199" spans="1:12" ht="15" x14ac:dyDescent="0.25">
      <c r="A199" s="15"/>
      <c r="B199" s="16"/>
      <c r="C199" s="17"/>
      <c r="D199" s="20" t="s">
        <v>20</v>
      </c>
      <c r="E199" s="65" t="s">
        <v>69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5" x14ac:dyDescent="0.2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23</v>
      </c>
      <c r="E201" s="97" t="s">
        <v>86</v>
      </c>
      <c r="F201" s="98">
        <v>65</v>
      </c>
      <c r="G201" s="99">
        <v>0.54</v>
      </c>
      <c r="H201" s="99">
        <v>5.085</v>
      </c>
      <c r="I201" s="99">
        <v>1.71</v>
      </c>
      <c r="J201" s="98">
        <v>55</v>
      </c>
      <c r="K201" s="77" t="s">
        <v>46</v>
      </c>
      <c r="L201" s="62"/>
    </row>
    <row r="202" spans="1:12" ht="15" x14ac:dyDescent="0.25">
      <c r="A202" s="15"/>
      <c r="B202" s="16"/>
      <c r="C202" s="17"/>
      <c r="D202" s="89" t="s">
        <v>45</v>
      </c>
      <c r="E202" s="43" t="s">
        <v>87</v>
      </c>
      <c r="F202" s="64">
        <v>30</v>
      </c>
      <c r="G202" s="67">
        <v>1.8460000000000001</v>
      </c>
      <c r="H202" s="64">
        <v>4.7709999999999999</v>
      </c>
      <c r="I202" s="67">
        <v>19.071999999999999</v>
      </c>
      <c r="J202" s="64">
        <v>127</v>
      </c>
      <c r="K202" s="63"/>
      <c r="L202" s="62"/>
    </row>
    <row r="203" spans="1:12" ht="15" x14ac:dyDescent="0.25">
      <c r="A203" s="23"/>
      <c r="B203" s="24"/>
      <c r="C203" s="25"/>
      <c r="D203" s="26" t="s">
        <v>30</v>
      </c>
      <c r="E203" s="72"/>
      <c r="F203" s="73">
        <f>SUM(F196:F202)</f>
        <v>563</v>
      </c>
      <c r="G203" s="74">
        <f t="shared" ref="G203:I203" si="41">SUM(G196:G202)</f>
        <v>17.777999999999999</v>
      </c>
      <c r="H203" s="73">
        <f t="shared" si="41"/>
        <v>20.722999999999999</v>
      </c>
      <c r="I203" s="73">
        <f t="shared" si="41"/>
        <v>70.888000000000005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22</v>
      </c>
      <c r="D204" s="41" t="s">
        <v>23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24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25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26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27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28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29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30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563</v>
      </c>
      <c r="G214" s="36">
        <f t="shared" ref="G214:J214" si="45">G203+G213</f>
        <v>17.777999999999999</v>
      </c>
      <c r="H214" s="36">
        <f t="shared" si="45"/>
        <v>20.722999999999999</v>
      </c>
      <c r="I214" s="36">
        <f t="shared" si="45"/>
        <v>70.888000000000005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15" x14ac:dyDescent="0.25">
      <c r="A215" s="9">
        <v>2</v>
      </c>
      <c r="B215" s="10">
        <v>6</v>
      </c>
      <c r="C215" s="11" t="s">
        <v>17</v>
      </c>
      <c r="D215" s="104" t="s">
        <v>18</v>
      </c>
      <c r="E215" s="105"/>
      <c r="F215" s="106"/>
      <c r="G215" s="107"/>
      <c r="H215" s="107"/>
      <c r="I215" s="107"/>
      <c r="J215" s="106"/>
      <c r="K215" s="60"/>
      <c r="L215" s="71"/>
    </row>
    <row r="216" spans="1:12" ht="15" x14ac:dyDescent="0.2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5" x14ac:dyDescent="0.25">
      <c r="A217" s="15"/>
      <c r="B217" s="16"/>
      <c r="C217" s="17"/>
      <c r="D217" s="20" t="s">
        <v>19</v>
      </c>
      <c r="E217" s="43"/>
      <c r="F217" s="64"/>
      <c r="G217" s="67"/>
      <c r="H217" s="67"/>
      <c r="I217" s="67"/>
      <c r="J217" s="64"/>
      <c r="K217" s="63"/>
      <c r="L217" s="62"/>
    </row>
    <row r="218" spans="1:12" ht="15" x14ac:dyDescent="0.25">
      <c r="A218" s="15"/>
      <c r="B218" s="16"/>
      <c r="C218" s="17"/>
      <c r="D218" s="20" t="s">
        <v>20</v>
      </c>
      <c r="E218" s="65"/>
      <c r="F218" s="64"/>
      <c r="G218" s="67"/>
      <c r="H218" s="67"/>
      <c r="I218" s="67"/>
      <c r="J218" s="64"/>
      <c r="K218" s="63"/>
      <c r="L218" s="62"/>
    </row>
    <row r="219" spans="1:12" ht="15" x14ac:dyDescent="0.2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15" x14ac:dyDescent="0.25">
      <c r="A220" s="15"/>
      <c r="B220" s="16"/>
      <c r="C220" s="17"/>
      <c r="D220" s="20" t="s">
        <v>23</v>
      </c>
      <c r="E220" s="97"/>
      <c r="F220" s="98"/>
      <c r="G220" s="99"/>
      <c r="H220" s="99"/>
      <c r="I220" s="99"/>
      <c r="J220" s="98"/>
      <c r="K220" s="77"/>
      <c r="L220" s="62"/>
    </row>
    <row r="221" spans="1:12" ht="15" x14ac:dyDescent="0.25">
      <c r="A221" s="15"/>
      <c r="B221" s="16"/>
      <c r="C221" s="17"/>
      <c r="D221" s="89" t="s">
        <v>45</v>
      </c>
      <c r="E221" s="43"/>
      <c r="F221" s="64"/>
      <c r="G221" s="64"/>
      <c r="H221" s="64"/>
      <c r="I221" s="64"/>
      <c r="J221" s="64"/>
      <c r="K221" s="22"/>
      <c r="L221" s="62"/>
    </row>
    <row r="222" spans="1:12" ht="15" x14ac:dyDescent="0.25">
      <c r="A222" s="23"/>
      <c r="B222" s="24"/>
      <c r="C222" s="25"/>
      <c r="D222" s="26" t="s">
        <v>30</v>
      </c>
      <c r="E222" s="72"/>
      <c r="F222" s="73">
        <f>SUM(F215:F221)</f>
        <v>0</v>
      </c>
      <c r="G222" s="74">
        <f>SUM(G215:G221)</f>
        <v>0</v>
      </c>
      <c r="H222" s="74">
        <f>SUM(H215:H221)</f>
        <v>0</v>
      </c>
      <c r="I222" s="74">
        <f t="shared" ref="I222:J222" si="47">SUM(I215:I221)</f>
        <v>0</v>
      </c>
      <c r="J222" s="73">
        <f t="shared" si="47"/>
        <v>0</v>
      </c>
      <c r="K222" s="75"/>
      <c r="L222" s="73"/>
    </row>
    <row r="223" spans="1:12" ht="15" x14ac:dyDescent="0.25">
      <c r="A223" s="30">
        <f>A215</f>
        <v>2</v>
      </c>
      <c r="B223" s="31">
        <v>6</v>
      </c>
      <c r="C223" s="32" t="s">
        <v>22</v>
      </c>
      <c r="D223" s="41" t="s">
        <v>23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24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25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26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27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28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29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30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0</v>
      </c>
      <c r="G233" s="40">
        <f t="shared" ref="G233:J233" si="51">G222+G232</f>
        <v>0</v>
      </c>
      <c r="H233" s="40">
        <f t="shared" si="51"/>
        <v>0</v>
      </c>
      <c r="I233" s="40">
        <f t="shared" si="51"/>
        <v>0</v>
      </c>
      <c r="J233" s="36">
        <f t="shared" si="51"/>
        <v>0</v>
      </c>
      <c r="K233" s="36"/>
      <c r="L233" s="36">
        <f t="shared" ref="L233" si="52">L222+L232</f>
        <v>0</v>
      </c>
    </row>
    <row r="234" spans="1:12" ht="13.5" thickBot="1" x14ac:dyDescent="0.25">
      <c r="A234" s="81"/>
      <c r="B234" s="82"/>
      <c r="C234" s="118" t="s">
        <v>43</v>
      </c>
      <c r="D234" s="118"/>
      <c r="E234" s="118"/>
      <c r="F234" s="86">
        <f>(F119+F100+F81+F62+F43+F24+F233+F214+F195+F176+F157+F138)/12</f>
        <v>467.58333333333331</v>
      </c>
      <c r="G234" s="85">
        <f>(G119+G100+G81+G62+G43+G24+G233+G214+G195+G176+G157+G138)/12</f>
        <v>15.309083333333332</v>
      </c>
      <c r="H234" s="85">
        <f>(H119+H100+H81+H62+H43+H24+H233+H214+H195+H176+H157+H138)/12</f>
        <v>16.146416666666664</v>
      </c>
      <c r="I234" s="85">
        <f>(I119+I100+I81+I62+I43+I24+I233+I214+I195+I176+I157+I138)/12</f>
        <v>59.91299999999999</v>
      </c>
      <c r="J234" s="86">
        <f>(J119+J100+J81+J62+J43+J24+J233+J214+J195+J176+J157+J138)/12</f>
        <v>451.66666666666669</v>
      </c>
      <c r="K234" s="83"/>
      <c r="L234" s="84">
        <f>L109+L119</f>
        <v>0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2026-04-03T10:54:45Z</dcterms:modified>
</cp:coreProperties>
</file>