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Licey5\Desktop\питание 27\"/>
    </mc:Choice>
  </mc:AlternateContent>
  <xr:revisionPtr revIDLastSave="0" documentId="13_ncr:1_{D631354D-FE6F-43FC-A592-C54590158E02}" xr6:coauthVersionLast="45" xr6:coauthVersionMax="45" xr10:uidLastSave="{00000000-0000-0000-0000-000000000000}"/>
  <bookViews>
    <workbookView xWindow="1220" yWindow="180" windowWidth="16940" windowHeight="978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<sst xmlns="http://schemas.openxmlformats.org/spreadsheetml/2006/main" count="329" uniqueCount="103">
  <si>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</si>
  <si>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</si>
  <si>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</si>
  <si>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</si>
  <si>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</si>
  <si>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</si>
  <si>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</si>
  <si>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</si>
  <si>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</si>
  <si>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</si>
  <si>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</si>
  <si>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</si>
  <si>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</si>
  <si>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</si>
  <si>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</si>
  <si>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</si>
  <si>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</si>
  <si>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</si>
  <si>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</si>
  <si>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</si>
  <si>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</si>
  <si>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</si>
  <si>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</si>
  <si>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</si>
  <si>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</si>
  <si>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</si>
  <si>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</si>
  <si>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</si>
  <si>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</si>
  <si>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</si>
  <si>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</si>
  <si>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</si>
  <si>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</si>
  <si>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</si>
  <si>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</si>
  <si>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</si>
  <si>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</si>
  <si>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</si>
  <si>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</si>
  <si>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</si>
  <si>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</si>
  <si>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</si>
  <si>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</si>
  <si>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</si>
  <si>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</si>
  <si>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</si>
  <si>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</si>
  <si>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</si>
  <si>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</si>
  <si>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</si>
  <si>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</si>
  <si>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</si>
  <si>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</si>
  <si>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</si>
  <si>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</si>
  <si>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</si>
  <si>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</si>
  <si>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</si>
  <si>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</si>
  <si>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</si>
  <si>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</si>
  <si>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</si>
  <si>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</si>
  <si>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</si>
  <si>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</si>
  <si>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</si>
  <si>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</si>
  <si>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</si>
  <si>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</si>
  <si>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</si>
  <si>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</si>
  <si>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</si>
  <si>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</si>
  <si>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</si>
  <si>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</si>
  <si>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</si>
  <si>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</si>
  <si>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</si>
  <si>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</si>
  <si>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</si>
  <si>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</si>
  <si>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</si>
  <si>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</si>
  <si>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</si>
  <si>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</si>
  <si>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</si>
  <si>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</si>
  <si>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</si>
  <si>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</si>
  <si>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</si>
  <si>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</si>
  <si>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</si>
  <si>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</si>
  <si>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</si>
  <si>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</si>
  <si>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</si>
  <si>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</si>
  <si>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</si>
  <si>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</si>
  <si>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03</t>
  </si>
  <si>
    <t>МБОУ "Лицей №5 " Вахитовского района г. Казани</t>
  </si>
  <si>
    <t xml:space="preserve">директор </t>
  </si>
  <si>
    <t>Рахматуллина Г.Г.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</si>
</sst>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3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10" zoomScaleNormal="142" zoomScaleSheetLayoutView="110" workbookViewId="0">
      <selection activeCell="H2" sqref="H2:K2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8.1796875" style="2" customWidth="1"/>
    <col min="9" max="9" width="9.453125" style="2" customWidth="1"/>
    <col min="10" max="10" width="11.26953125" style="2" customWidth="1"/>
    <col min="11" max="11" width="19" style="2" customWidth="1"/>
    <col min="12" max="16384" width="9.1796875" style="2"/>
  </cols>
  <sheetData>
    <row r="1" spans="1:12" ht="42" customHeight="1" x14ac:dyDescent="0.3">
      <c r="A1" s="3" t="s">
        <v>5</v>
      </c>
      <c r="B1" s="4"/>
      <c r="C1" s="120" t="s">
        <v>100</v>
      </c>
      <c r="D1" s="121"/>
      <c r="E1" s="121"/>
      <c r="F1" s="5" t="s">
        <v>14</v>
      </c>
      <c r="G1" s="4" t="s">
        <v>15</v>
      </c>
      <c r="H1" s="122" t="s">
        <v>101</v>
      </c>
      <c r="I1" s="122"/>
      <c r="J1" s="122"/>
      <c r="K1" s="122"/>
    </row>
    <row r="2" spans="1:12" ht="17.5" x14ac:dyDescent="0.3">
      <c r="A2" s="6" t="s">
        <v>43</v>
      </c>
      <c r="B2" s="4"/>
      <c r="C2" s="4"/>
      <c r="D2" s="3"/>
      <c r="E2" s="4"/>
      <c r="F2" s="4"/>
      <c r="G2" s="4" t="s">
        <v>16</v>
      </c>
      <c r="H2" s="123" t="s">
        <v>102</v>
      </c>
      <c r="I2" s="123"/>
      <c r="J2" s="123"/>
      <c r="K2" s="123"/>
    </row>
    <row r="3" spans="1:12" ht="17.25" customHeight="1" x14ac:dyDescent="0.3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116" t="s">
        <v>70</v>
      </c>
      <c r="I3" s="116" t="s">
        <v>99</v>
      </c>
      <c r="J3" s="50">
        <v>2026</v>
      </c>
      <c r="K3" s="3"/>
    </row>
    <row r="4" spans="1:12" ht="13.5" thickBot="1" x14ac:dyDescent="0.3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.5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" x14ac:dyDescent="0.3">
      <c r="A6" s="9">
        <v>1</v>
      </c>
      <c r="B6" s="10">
        <v>1</v>
      </c>
      <c r="C6" s="11" t="s">
        <v>18</v>
      </c>
      <c r="D6" s="104" t="s">
        <v>19</v>
      </c>
      <c r="E6" s="43" t="s">
        <v>71</v>
      </c>
      <c r="F6" s="112">
        <v>94</v>
      </c>
      <c r="G6" s="107">
        <v>9.0730000000000004</v>
      </c>
      <c r="H6" s="107">
        <v>10.553000000000001</v>
      </c>
      <c r="I6" s="107">
        <v>11.323</v>
      </c>
      <c r="J6" s="106">
        <v>177</v>
      </c>
      <c r="K6" s="47" t="s">
        <v>72</v>
      </c>
      <c r="L6" s="70"/>
    </row>
    <row r="7" spans="1:12" ht="14" x14ac:dyDescent="0.3">
      <c r="A7" s="15"/>
      <c r="B7" s="16"/>
      <c r="C7" s="17"/>
      <c r="D7" s="20" t="s">
        <v>19</v>
      </c>
      <c r="E7" s="43" t="s">
        <v>44</v>
      </c>
      <c r="F7" s="63">
        <v>150</v>
      </c>
      <c r="G7" s="66">
        <v>5.6020000000000003</v>
      </c>
      <c r="H7" s="66">
        <v>5.0679999999999996</v>
      </c>
      <c r="I7" s="66">
        <v>35.905999999999999</v>
      </c>
      <c r="J7" s="63">
        <v>212</v>
      </c>
      <c r="K7" s="62" t="s">
        <v>73</v>
      </c>
      <c r="L7" s="61"/>
    </row>
    <row r="8" spans="1:12" ht="14" x14ac:dyDescent="0.3">
      <c r="A8" s="15"/>
      <c r="B8" s="16"/>
      <c r="C8" s="17"/>
      <c r="D8" s="20" t="s">
        <v>20</v>
      </c>
      <c r="E8" s="43" t="s">
        <v>38</v>
      </c>
      <c r="F8" s="63">
        <v>208</v>
      </c>
      <c r="G8" s="66">
        <v>7.0000000000000001E-3</v>
      </c>
      <c r="H8" s="66">
        <v>2E-3</v>
      </c>
      <c r="I8" s="66">
        <v>7.9859999999999998</v>
      </c>
      <c r="J8" s="63">
        <v>32</v>
      </c>
      <c r="K8" s="62" t="s">
        <v>41</v>
      </c>
      <c r="L8" s="61"/>
    </row>
    <row r="9" spans="1:12" ht="14" x14ac:dyDescent="0.3">
      <c r="A9" s="15"/>
      <c r="B9" s="16"/>
      <c r="C9" s="17"/>
      <c r="D9" s="20" t="s">
        <v>21</v>
      </c>
      <c r="E9" s="64" t="s">
        <v>74</v>
      </c>
      <c r="F9" s="63">
        <v>20</v>
      </c>
      <c r="G9" s="66">
        <v>1.52</v>
      </c>
      <c r="H9" s="66">
        <v>0.16</v>
      </c>
      <c r="I9" s="66">
        <v>9.84</v>
      </c>
      <c r="J9" s="63">
        <v>47</v>
      </c>
      <c r="K9" s="62"/>
      <c r="L9" s="61"/>
    </row>
    <row r="10" spans="1:12" ht="14" x14ac:dyDescent="0.3">
      <c r="A10" s="15"/>
      <c r="B10" s="16"/>
      <c r="C10" s="17"/>
      <c r="D10" s="41"/>
      <c r="E10" s="60"/>
      <c r="F10" s="61"/>
      <c r="G10" s="61"/>
      <c r="H10" s="61"/>
      <c r="I10" s="61"/>
      <c r="J10" s="61"/>
      <c r="K10" s="62"/>
      <c r="L10" s="61"/>
    </row>
    <row r="11" spans="1:12" ht="14" x14ac:dyDescent="0.3">
      <c r="A11" s="15"/>
      <c r="B11" s="16"/>
      <c r="C11" s="17"/>
      <c r="D11" s="41"/>
      <c r="E11" s="60"/>
      <c r="F11" s="61"/>
      <c r="G11" s="61"/>
      <c r="H11" s="61"/>
      <c r="I11" s="61"/>
      <c r="J11" s="61"/>
      <c r="K11" s="62"/>
      <c r="L11" s="61"/>
    </row>
    <row r="12" spans="1:12" ht="14" x14ac:dyDescent="0.3">
      <c r="A12" s="15"/>
      <c r="B12" s="16"/>
      <c r="C12" s="17"/>
      <c r="D12" s="89" t="s">
        <v>47</v>
      </c>
      <c r="E12" s="43" t="s">
        <v>75</v>
      </c>
      <c r="F12" s="63">
        <v>50</v>
      </c>
      <c r="G12" s="66">
        <v>4</v>
      </c>
      <c r="H12" s="66">
        <v>5</v>
      </c>
      <c r="I12" s="66">
        <v>1.95</v>
      </c>
      <c r="J12" s="63">
        <v>69</v>
      </c>
      <c r="K12" s="62"/>
      <c r="L12" s="61"/>
    </row>
    <row r="13" spans="1:12" ht="14" x14ac:dyDescent="0.3">
      <c r="A13" s="23"/>
      <c r="B13" s="24"/>
      <c r="C13" s="25"/>
      <c r="D13" s="26" t="s">
        <v>31</v>
      </c>
      <c r="E13" s="71"/>
      <c r="F13" s="72">
        <f>SUM(F6:F12)</f>
        <v>522</v>
      </c>
      <c r="G13" s="73">
        <f>SUM(G6:G12)</f>
        <v>20.202000000000002</v>
      </c>
      <c r="H13" s="73">
        <f>SUM(H6:H12)</f>
        <v>20.783000000000001</v>
      </c>
      <c r="I13" s="73">
        <f>SUM(I6:I12)</f>
        <v>67.004999999999995</v>
      </c>
      <c r="J13" s="72">
        <f>SUM(J6:J12)</f>
        <v>537</v>
      </c>
      <c r="K13" s="74"/>
      <c r="L13" s="72">
        <v>92.76</v>
      </c>
    </row>
    <row r="14" spans="1:12" ht="14" x14ac:dyDescent="0.3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4" x14ac:dyDescent="0.3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4" x14ac:dyDescent="0.3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4" x14ac:dyDescent="0.3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4" x14ac:dyDescent="0.3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4" x14ac:dyDescent="0.3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4" x14ac:dyDescent="0.3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4" x14ac:dyDescent="0.3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4" x14ac:dyDescent="0.3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4" x14ac:dyDescent="0.3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5" thickBot="1" x14ac:dyDescent="0.35">
      <c r="A24" s="33">
        <f>A6</f>
        <v>1</v>
      </c>
      <c r="B24" s="34">
        <f>B6</f>
        <v>1</v>
      </c>
      <c r="C24" s="118" t="s">
        <v>4</v>
      </c>
      <c r="D24" s="119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28" x14ac:dyDescent="0.3">
      <c r="A25" s="37">
        <v>1</v>
      </c>
      <c r="B25" s="16">
        <v>2</v>
      </c>
      <c r="C25" s="11" t="s">
        <v>18</v>
      </c>
      <c r="D25" s="48" t="s">
        <v>19</v>
      </c>
      <c r="E25" s="100" t="s">
        <v>76</v>
      </c>
      <c r="F25" s="101">
        <v>180</v>
      </c>
      <c r="G25" s="102">
        <v>13.404999999999999</v>
      </c>
      <c r="H25" s="102">
        <v>12.451000000000001</v>
      </c>
      <c r="I25" s="102">
        <v>26.783999999999999</v>
      </c>
      <c r="J25" s="101">
        <v>273</v>
      </c>
      <c r="K25" s="59" t="s">
        <v>77</v>
      </c>
      <c r="L25" s="70"/>
    </row>
    <row r="26" spans="1:12" ht="14" x14ac:dyDescent="0.3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7"/>
      <c r="L26" s="61"/>
    </row>
    <row r="27" spans="1:12" ht="14" x14ac:dyDescent="0.3">
      <c r="A27" s="37"/>
      <c r="B27" s="16"/>
      <c r="C27" s="17"/>
      <c r="D27" s="20" t="s">
        <v>20</v>
      </c>
      <c r="E27" s="43" t="s">
        <v>38</v>
      </c>
      <c r="F27" s="63">
        <v>208</v>
      </c>
      <c r="G27" s="66">
        <v>7.0000000000000001E-3</v>
      </c>
      <c r="H27" s="66">
        <v>2E-3</v>
      </c>
      <c r="I27" s="66">
        <v>7.9859999999999998</v>
      </c>
      <c r="J27" s="63">
        <v>32</v>
      </c>
      <c r="K27" s="62" t="s">
        <v>41</v>
      </c>
      <c r="L27" s="61"/>
    </row>
    <row r="28" spans="1:12" ht="14" x14ac:dyDescent="0.3">
      <c r="A28" s="37"/>
      <c r="B28" s="16"/>
      <c r="C28" s="17"/>
      <c r="D28" s="20" t="s">
        <v>21</v>
      </c>
      <c r="E28" s="64" t="s">
        <v>39</v>
      </c>
      <c r="F28" s="63">
        <v>40</v>
      </c>
      <c r="G28" s="66">
        <v>2.52</v>
      </c>
      <c r="H28" s="66">
        <v>0.36</v>
      </c>
      <c r="I28" s="66">
        <v>18.84</v>
      </c>
      <c r="J28" s="63">
        <v>91</v>
      </c>
      <c r="K28" s="62"/>
      <c r="L28" s="61"/>
    </row>
    <row r="29" spans="1:12" ht="14" x14ac:dyDescent="0.3">
      <c r="A29" s="37"/>
      <c r="B29" s="16"/>
      <c r="C29" s="17"/>
      <c r="D29" s="108"/>
      <c r="E29" s="60"/>
      <c r="F29" s="61"/>
      <c r="G29" s="75"/>
      <c r="H29" s="75"/>
      <c r="I29" s="75"/>
      <c r="J29" s="61"/>
      <c r="K29" s="62"/>
      <c r="L29" s="61"/>
    </row>
    <row r="30" spans="1:12" ht="14" x14ac:dyDescent="0.3">
      <c r="A30" s="37"/>
      <c r="B30" s="16"/>
      <c r="C30" s="17"/>
      <c r="D30" s="20" t="s">
        <v>24</v>
      </c>
      <c r="E30" s="97" t="s">
        <v>51</v>
      </c>
      <c r="F30" s="98">
        <v>60</v>
      </c>
      <c r="G30" s="99">
        <v>0.85499999999999998</v>
      </c>
      <c r="H30" s="99">
        <v>3.653</v>
      </c>
      <c r="I30" s="99">
        <v>5.016</v>
      </c>
      <c r="J30" s="98">
        <v>56</v>
      </c>
      <c r="K30" s="77" t="s">
        <v>52</v>
      </c>
      <c r="L30" s="61"/>
    </row>
    <row r="31" spans="1:12" ht="14" x14ac:dyDescent="0.3">
      <c r="A31" s="37"/>
      <c r="B31" s="16"/>
      <c r="C31" s="17"/>
      <c r="D31" s="89" t="s">
        <v>47</v>
      </c>
      <c r="E31" s="43" t="s">
        <v>61</v>
      </c>
      <c r="F31" s="63">
        <v>15</v>
      </c>
      <c r="G31" s="66">
        <v>1.246</v>
      </c>
      <c r="H31" s="66">
        <v>4.3140000000000001</v>
      </c>
      <c r="I31" s="66">
        <v>9.27</v>
      </c>
      <c r="J31" s="63">
        <v>81</v>
      </c>
      <c r="K31" s="62"/>
      <c r="L31" s="61"/>
    </row>
    <row r="32" spans="1:12" ht="14" x14ac:dyDescent="0.3">
      <c r="A32" s="38"/>
      <c r="B32" s="24"/>
      <c r="C32" s="25"/>
      <c r="D32" s="26" t="s">
        <v>31</v>
      </c>
      <c r="E32" s="71"/>
      <c r="F32" s="72">
        <f>SUM(F25:F31)</f>
        <v>503</v>
      </c>
      <c r="G32" s="73">
        <f t="shared" ref="G32:J32" si="4">SUM(G25:G31)</f>
        <v>18.032999999999998</v>
      </c>
      <c r="H32" s="73">
        <f t="shared" si="4"/>
        <v>20.78</v>
      </c>
      <c r="I32" s="73">
        <f t="shared" si="4"/>
        <v>67.896000000000001</v>
      </c>
      <c r="J32" s="72">
        <f t="shared" si="4"/>
        <v>533</v>
      </c>
      <c r="K32" s="74"/>
      <c r="L32" s="72">
        <v>92.76</v>
      </c>
    </row>
    <row r="33" spans="1:12" ht="14" x14ac:dyDescent="0.3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4" x14ac:dyDescent="0.3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4" x14ac:dyDescent="0.3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4" x14ac:dyDescent="0.3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4" x14ac:dyDescent="0.3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4" x14ac:dyDescent="0.3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4" x14ac:dyDescent="0.3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4" x14ac:dyDescent="0.3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4" x14ac:dyDescent="0.3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4" x14ac:dyDescent="0.3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5" thickBot="1" x14ac:dyDescent="0.35">
      <c r="A43" s="39">
        <v>1</v>
      </c>
      <c r="B43" s="39">
        <f>B25</f>
        <v>2</v>
      </c>
      <c r="C43" s="118" t="s">
        <v>4</v>
      </c>
      <c r="D43" s="119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4" x14ac:dyDescent="0.3">
      <c r="A44" s="9">
        <v>1</v>
      </c>
      <c r="B44" s="10">
        <v>3</v>
      </c>
      <c r="C44" s="11" t="s">
        <v>18</v>
      </c>
      <c r="D44" s="48" t="s">
        <v>19</v>
      </c>
      <c r="E44" s="100" t="s">
        <v>62</v>
      </c>
      <c r="F44" s="101">
        <v>190</v>
      </c>
      <c r="G44" s="102">
        <v>12.76</v>
      </c>
      <c r="H44" s="102">
        <v>13.683999999999999</v>
      </c>
      <c r="I44" s="102">
        <v>32.883000000000003</v>
      </c>
      <c r="J44" s="101">
        <v>306</v>
      </c>
      <c r="K44" s="59" t="s">
        <v>78</v>
      </c>
      <c r="L44" s="13"/>
    </row>
    <row r="45" spans="1:12" ht="14" x14ac:dyDescent="0.3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7"/>
      <c r="L45" s="19"/>
    </row>
    <row r="46" spans="1:12" ht="14" x14ac:dyDescent="0.3">
      <c r="A46" s="15"/>
      <c r="B46" s="16"/>
      <c r="C46" s="17"/>
      <c r="D46" s="20" t="s">
        <v>20</v>
      </c>
      <c r="E46" s="43" t="s">
        <v>79</v>
      </c>
      <c r="F46" s="63">
        <v>213</v>
      </c>
      <c r="G46" s="66">
        <v>5.1999999999999998E-2</v>
      </c>
      <c r="H46" s="66">
        <v>7.0000000000000001E-3</v>
      </c>
      <c r="I46" s="66">
        <v>8.1359999999999992</v>
      </c>
      <c r="J46" s="63">
        <v>34</v>
      </c>
      <c r="K46" s="62" t="s">
        <v>41</v>
      </c>
      <c r="L46" s="19"/>
    </row>
    <row r="47" spans="1:12" ht="15.75" customHeight="1" x14ac:dyDescent="0.3">
      <c r="A47" s="15"/>
      <c r="B47" s="16"/>
      <c r="C47" s="17"/>
      <c r="D47" s="20" t="s">
        <v>21</v>
      </c>
      <c r="E47" s="64" t="s">
        <v>39</v>
      </c>
      <c r="F47" s="63">
        <v>40</v>
      </c>
      <c r="G47" s="66">
        <v>2.52</v>
      </c>
      <c r="H47" s="66">
        <v>0.36</v>
      </c>
      <c r="I47" s="66">
        <v>18.84</v>
      </c>
      <c r="J47" s="63">
        <v>91</v>
      </c>
      <c r="K47" s="62"/>
      <c r="L47" s="19"/>
    </row>
    <row r="48" spans="1:12" ht="14" x14ac:dyDescent="0.3">
      <c r="A48" s="15"/>
      <c r="B48" s="16"/>
      <c r="C48" s="17"/>
      <c r="D48" s="20" t="s">
        <v>22</v>
      </c>
      <c r="E48" s="43" t="s">
        <v>80</v>
      </c>
      <c r="F48" s="63">
        <v>100</v>
      </c>
      <c r="G48" s="66">
        <v>0.4</v>
      </c>
      <c r="H48" s="66">
        <v>0.4</v>
      </c>
      <c r="I48" s="66">
        <v>9.8000000000000007</v>
      </c>
      <c r="J48" s="63">
        <v>47</v>
      </c>
      <c r="K48" s="62" t="s">
        <v>46</v>
      </c>
      <c r="L48" s="19"/>
    </row>
    <row r="49" spans="1:12" ht="14" x14ac:dyDescent="0.3">
      <c r="A49" s="15"/>
      <c r="B49" s="16"/>
      <c r="C49" s="17"/>
      <c r="D49" s="41"/>
      <c r="E49" s="93"/>
      <c r="F49" s="94"/>
      <c r="G49" s="95"/>
      <c r="H49" s="95"/>
      <c r="I49" s="95"/>
      <c r="J49" s="94"/>
      <c r="K49" s="67"/>
      <c r="L49" s="19"/>
    </row>
    <row r="50" spans="1:12" ht="14" x14ac:dyDescent="0.3">
      <c r="A50" s="15"/>
      <c r="B50" s="16"/>
      <c r="C50" s="17"/>
      <c r="D50" s="89" t="s">
        <v>47</v>
      </c>
      <c r="E50" s="43" t="s">
        <v>55</v>
      </c>
      <c r="F50" s="63">
        <v>30</v>
      </c>
      <c r="G50" s="66">
        <v>1.8</v>
      </c>
      <c r="H50" s="66">
        <v>6.2</v>
      </c>
      <c r="I50" s="66">
        <v>15.4</v>
      </c>
      <c r="J50" s="63">
        <v>128</v>
      </c>
      <c r="K50" s="62"/>
      <c r="L50" s="19"/>
    </row>
    <row r="51" spans="1:12" ht="14" x14ac:dyDescent="0.3">
      <c r="A51" s="23"/>
      <c r="B51" s="24"/>
      <c r="C51" s="25"/>
      <c r="D51" s="26" t="s">
        <v>31</v>
      </c>
      <c r="E51" s="27"/>
      <c r="F51" s="72">
        <f>SUM(F44:F50)</f>
        <v>573</v>
      </c>
      <c r="G51" s="73">
        <f t="shared" ref="G51:J51" si="9">SUM(G44:G50)</f>
        <v>17.532</v>
      </c>
      <c r="H51" s="73">
        <f>SUM(H44:H50)</f>
        <v>20.651</v>
      </c>
      <c r="I51" s="73">
        <f t="shared" si="9"/>
        <v>85.059000000000012</v>
      </c>
      <c r="J51" s="72">
        <f t="shared" si="9"/>
        <v>606</v>
      </c>
      <c r="K51" s="29"/>
      <c r="L51" s="72">
        <v>92.76</v>
      </c>
    </row>
    <row r="52" spans="1:12" ht="14" x14ac:dyDescent="0.3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4" x14ac:dyDescent="0.3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4" x14ac:dyDescent="0.3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4" x14ac:dyDescent="0.3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4" x14ac:dyDescent="0.3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4" x14ac:dyDescent="0.3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4" x14ac:dyDescent="0.3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4" x14ac:dyDescent="0.3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4" x14ac:dyDescent="0.3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4" x14ac:dyDescent="0.3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5" thickBot="1" x14ac:dyDescent="0.35">
      <c r="A62" s="33">
        <f>A44</f>
        <v>1</v>
      </c>
      <c r="B62" s="34">
        <f>B44</f>
        <v>3</v>
      </c>
      <c r="C62" s="118" t="s">
        <v>4</v>
      </c>
      <c r="D62" s="119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4" x14ac:dyDescent="0.3">
      <c r="A63" s="9">
        <v>1</v>
      </c>
      <c r="B63" s="10">
        <v>4</v>
      </c>
      <c r="C63" s="11" t="s">
        <v>18</v>
      </c>
      <c r="D63" s="48" t="s">
        <v>19</v>
      </c>
      <c r="E63" s="90" t="s">
        <v>81</v>
      </c>
      <c r="F63" s="91">
        <v>180</v>
      </c>
      <c r="G63" s="92">
        <v>16.664000000000001</v>
      </c>
      <c r="H63" s="92">
        <v>20.084</v>
      </c>
      <c r="I63" s="92">
        <v>40.537999999999997</v>
      </c>
      <c r="J63" s="91">
        <v>410</v>
      </c>
      <c r="K63" s="80" t="s">
        <v>82</v>
      </c>
      <c r="L63" s="70"/>
    </row>
    <row r="64" spans="1:12" ht="14" x14ac:dyDescent="0.3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7"/>
      <c r="L64" s="61"/>
    </row>
    <row r="65" spans="1:12" ht="14" x14ac:dyDescent="0.3">
      <c r="A65" s="15"/>
      <c r="B65" s="16"/>
      <c r="C65" s="17"/>
      <c r="D65" s="20" t="s">
        <v>20</v>
      </c>
      <c r="E65" s="43" t="s">
        <v>38</v>
      </c>
      <c r="F65" s="63">
        <v>208</v>
      </c>
      <c r="G65" s="66">
        <v>7.0000000000000001E-3</v>
      </c>
      <c r="H65" s="66">
        <v>2E-3</v>
      </c>
      <c r="I65" s="66">
        <v>7.9859999999999998</v>
      </c>
      <c r="J65" s="63">
        <v>32</v>
      </c>
      <c r="K65" s="62" t="s">
        <v>41</v>
      </c>
      <c r="L65" s="61"/>
    </row>
    <row r="66" spans="1:12" ht="14" x14ac:dyDescent="0.3">
      <c r="A66" s="15"/>
      <c r="B66" s="16"/>
      <c r="C66" s="17"/>
      <c r="D66" s="20" t="s">
        <v>21</v>
      </c>
      <c r="E66" s="64" t="s">
        <v>83</v>
      </c>
      <c r="F66" s="63">
        <v>20</v>
      </c>
      <c r="G66" s="66">
        <v>1</v>
      </c>
      <c r="H66" s="66">
        <v>0.2</v>
      </c>
      <c r="I66" s="66">
        <v>9</v>
      </c>
      <c r="J66" s="63">
        <v>44</v>
      </c>
      <c r="K66" s="62"/>
      <c r="L66" s="61"/>
    </row>
    <row r="67" spans="1:12" ht="14" x14ac:dyDescent="0.3">
      <c r="A67" s="15"/>
      <c r="B67" s="16"/>
      <c r="C67" s="17"/>
      <c r="D67" s="20" t="s">
        <v>22</v>
      </c>
      <c r="E67" s="43" t="s">
        <v>80</v>
      </c>
      <c r="F67" s="63">
        <v>100</v>
      </c>
      <c r="G67" s="66">
        <v>0.4</v>
      </c>
      <c r="H67" s="66">
        <v>0.4</v>
      </c>
      <c r="I67" s="66">
        <v>9.8000000000000007</v>
      </c>
      <c r="J67" s="63">
        <v>47</v>
      </c>
      <c r="K67" s="62" t="s">
        <v>46</v>
      </c>
      <c r="L67" s="61"/>
    </row>
    <row r="68" spans="1:12" ht="14" x14ac:dyDescent="0.3">
      <c r="A68" s="15"/>
      <c r="B68" s="16"/>
      <c r="C68" s="17"/>
      <c r="D68" s="41"/>
      <c r="E68" s="93"/>
      <c r="F68" s="94"/>
      <c r="G68" s="94"/>
      <c r="H68" s="94"/>
      <c r="I68" s="94"/>
      <c r="J68" s="94"/>
      <c r="K68" s="67"/>
      <c r="L68" s="61"/>
    </row>
    <row r="69" spans="1:12" ht="14" x14ac:dyDescent="0.3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7"/>
      <c r="L69" s="19"/>
    </row>
    <row r="70" spans="1:12" ht="14.5" thickBot="1" x14ac:dyDescent="0.35">
      <c r="A70" s="23"/>
      <c r="B70" s="24"/>
      <c r="C70" s="25"/>
      <c r="D70" s="78" t="s">
        <v>31</v>
      </c>
      <c r="E70" s="71"/>
      <c r="F70" s="72">
        <f>SUM(F63:F69)</f>
        <v>508</v>
      </c>
      <c r="G70" s="73">
        <f>SUM(G63:G69)</f>
        <v>18.071000000000002</v>
      </c>
      <c r="H70" s="73">
        <f>SUM(H63:H69)</f>
        <v>20.685999999999996</v>
      </c>
      <c r="I70" s="73">
        <f>SUM(I63:I69)</f>
        <v>67.323999999999998</v>
      </c>
      <c r="J70" s="72">
        <f>SUM(J63:J69)</f>
        <v>533</v>
      </c>
      <c r="K70" s="74"/>
      <c r="L70" s="72">
        <v>92.76</v>
      </c>
    </row>
    <row r="71" spans="1:12" ht="14" x14ac:dyDescent="0.3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4" x14ac:dyDescent="0.3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4" x14ac:dyDescent="0.3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5" x14ac:dyDescent="0.3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4" x14ac:dyDescent="0.3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4" x14ac:dyDescent="0.3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4" x14ac:dyDescent="0.3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4" x14ac:dyDescent="0.3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4" x14ac:dyDescent="0.3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4" x14ac:dyDescent="0.3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5" thickBot="1" x14ac:dyDescent="0.35">
      <c r="A81" s="33">
        <f>A63</f>
        <v>1</v>
      </c>
      <c r="B81" s="34">
        <f>B63</f>
        <v>4</v>
      </c>
      <c r="C81" s="118" t="s">
        <v>4</v>
      </c>
      <c r="D81" s="119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28" x14ac:dyDescent="0.25">
      <c r="A82" s="109">
        <v>1</v>
      </c>
      <c r="B82" s="110">
        <v>5</v>
      </c>
      <c r="C82" s="111" t="s">
        <v>18</v>
      </c>
      <c r="D82" s="48" t="s">
        <v>19</v>
      </c>
      <c r="E82" s="68" t="s">
        <v>60</v>
      </c>
      <c r="F82" s="87">
        <v>90</v>
      </c>
      <c r="G82" s="88">
        <v>13.459</v>
      </c>
      <c r="H82" s="88">
        <v>14.247999999999999</v>
      </c>
      <c r="I82" s="88">
        <v>6.1040000000000001</v>
      </c>
      <c r="J82" s="87">
        <v>203</v>
      </c>
      <c r="K82" s="69" t="s">
        <v>84</v>
      </c>
      <c r="L82" s="45"/>
    </row>
    <row r="83" spans="1:12" ht="15.5" x14ac:dyDescent="0.3">
      <c r="A83" s="15"/>
      <c r="B83" s="16"/>
      <c r="C83" s="17"/>
      <c r="D83" s="20" t="s">
        <v>19</v>
      </c>
      <c r="E83" s="43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85</v>
      </c>
      <c r="L83" s="46"/>
    </row>
    <row r="84" spans="1:12" ht="15.5" x14ac:dyDescent="0.3">
      <c r="A84" s="15"/>
      <c r="B84" s="16"/>
      <c r="C84" s="17"/>
      <c r="D84" s="20" t="s">
        <v>20</v>
      </c>
      <c r="E84" s="43" t="s">
        <v>38</v>
      </c>
      <c r="F84" s="63">
        <v>208</v>
      </c>
      <c r="G84" s="66">
        <v>7.0000000000000001E-3</v>
      </c>
      <c r="H84" s="66">
        <v>2E-3</v>
      </c>
      <c r="I84" s="66">
        <v>7.9859999999999998</v>
      </c>
      <c r="J84" s="63">
        <v>32</v>
      </c>
      <c r="K84" s="62" t="s">
        <v>41</v>
      </c>
      <c r="L84" s="46"/>
    </row>
    <row r="85" spans="1:12" ht="15.5" x14ac:dyDescent="0.3">
      <c r="A85" s="15"/>
      <c r="B85" s="16"/>
      <c r="C85" s="17"/>
      <c r="D85" s="20" t="s">
        <v>21</v>
      </c>
      <c r="E85" s="64" t="s">
        <v>39</v>
      </c>
      <c r="F85" s="63">
        <v>40</v>
      </c>
      <c r="G85" s="66">
        <v>2.52</v>
      </c>
      <c r="H85" s="66">
        <v>0.36</v>
      </c>
      <c r="I85" s="66">
        <v>18.84</v>
      </c>
      <c r="J85" s="63">
        <v>91</v>
      </c>
      <c r="K85" s="62"/>
      <c r="L85" s="46"/>
    </row>
    <row r="86" spans="1:12" ht="15.5" x14ac:dyDescent="0.3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5" x14ac:dyDescent="0.3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4" x14ac:dyDescent="0.3">
      <c r="A88" s="15"/>
      <c r="B88" s="16"/>
      <c r="C88" s="17"/>
      <c r="D88" s="89" t="s">
        <v>47</v>
      </c>
      <c r="E88" s="43" t="s">
        <v>86</v>
      </c>
      <c r="F88" s="63">
        <v>200</v>
      </c>
      <c r="G88" s="66">
        <v>0</v>
      </c>
      <c r="H88" s="63">
        <v>0</v>
      </c>
      <c r="I88" s="66">
        <v>22</v>
      </c>
      <c r="J88" s="63">
        <v>90</v>
      </c>
      <c r="K88" s="62"/>
      <c r="L88" s="19"/>
    </row>
    <row r="89" spans="1:12" ht="15.75" customHeight="1" x14ac:dyDescent="0.3">
      <c r="A89" s="23"/>
      <c r="B89" s="24"/>
      <c r="C89" s="25"/>
      <c r="D89" s="26" t="s">
        <v>31</v>
      </c>
      <c r="E89" s="27"/>
      <c r="F89" s="72">
        <f>SUM(F82:F88)</f>
        <v>688</v>
      </c>
      <c r="G89" s="73">
        <f>SUM(G82:G88)</f>
        <v>19.268000000000001</v>
      </c>
      <c r="H89" s="73">
        <f>SUM(H82:H88)</f>
        <v>19.266999999999999</v>
      </c>
      <c r="I89" s="73">
        <f>SUM(I82:I88)</f>
        <v>76.956999999999994</v>
      </c>
      <c r="J89" s="72">
        <f>SUM(J82:J88)</f>
        <v>562</v>
      </c>
      <c r="K89" s="29"/>
      <c r="L89" s="72">
        <v>92.76</v>
      </c>
    </row>
    <row r="90" spans="1:12" ht="14" x14ac:dyDescent="0.3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4" x14ac:dyDescent="0.3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4" x14ac:dyDescent="0.3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4" x14ac:dyDescent="0.3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4" x14ac:dyDescent="0.3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4" x14ac:dyDescent="0.3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4" x14ac:dyDescent="0.3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4" x14ac:dyDescent="0.3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4" x14ac:dyDescent="0.3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4" x14ac:dyDescent="0.3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5" thickBot="1" x14ac:dyDescent="0.35">
      <c r="A100" s="33">
        <f>A82</f>
        <v>1</v>
      </c>
      <c r="B100" s="34">
        <f>B82</f>
        <v>5</v>
      </c>
      <c r="C100" s="118" t="s">
        <v>4</v>
      </c>
      <c r="D100" s="119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3">
      <c r="A101" s="9">
        <v>1</v>
      </c>
      <c r="B101" s="10">
        <v>6</v>
      </c>
      <c r="C101" s="11" t="s">
        <v>18</v>
      </c>
      <c r="D101" s="48" t="s">
        <v>19</v>
      </c>
      <c r="E101" s="100" t="s">
        <v>87</v>
      </c>
      <c r="F101" s="101">
        <v>90</v>
      </c>
      <c r="G101" s="102">
        <v>5.44</v>
      </c>
      <c r="H101" s="102">
        <v>8.1300000000000008</v>
      </c>
      <c r="I101" s="102">
        <v>3</v>
      </c>
      <c r="J101" s="101">
        <v>107</v>
      </c>
      <c r="K101" s="65" t="s">
        <v>42</v>
      </c>
      <c r="L101" s="70"/>
    </row>
    <row r="102" spans="1:12" ht="14" x14ac:dyDescent="0.3">
      <c r="A102" s="15"/>
      <c r="B102" s="16"/>
      <c r="C102" s="17"/>
      <c r="D102" s="20" t="s">
        <v>19</v>
      </c>
      <c r="E102" s="43" t="s">
        <v>88</v>
      </c>
      <c r="F102" s="63">
        <v>150</v>
      </c>
      <c r="G102" s="66">
        <v>3.5</v>
      </c>
      <c r="H102" s="66">
        <v>4.6429999999999998</v>
      </c>
      <c r="I102" s="66">
        <v>22.027999999999999</v>
      </c>
      <c r="J102" s="63">
        <v>144</v>
      </c>
      <c r="K102" s="62" t="s">
        <v>67</v>
      </c>
      <c r="L102" s="61"/>
    </row>
    <row r="103" spans="1:12" ht="14" x14ac:dyDescent="0.3">
      <c r="A103" s="15"/>
      <c r="B103" s="16"/>
      <c r="C103" s="17"/>
      <c r="D103" s="20" t="s">
        <v>20</v>
      </c>
      <c r="E103" s="43" t="s">
        <v>38</v>
      </c>
      <c r="F103" s="63">
        <v>208</v>
      </c>
      <c r="G103" s="66">
        <v>7.0000000000000001E-3</v>
      </c>
      <c r="H103" s="66">
        <v>2E-3</v>
      </c>
      <c r="I103" s="66">
        <v>7.9859999999999998</v>
      </c>
      <c r="J103" s="63">
        <v>32</v>
      </c>
      <c r="K103" s="62" t="s">
        <v>41</v>
      </c>
      <c r="L103" s="61"/>
    </row>
    <row r="104" spans="1:12" ht="14" x14ac:dyDescent="0.3">
      <c r="A104" s="15"/>
      <c r="B104" s="16"/>
      <c r="C104" s="17"/>
      <c r="D104" s="20" t="s">
        <v>21</v>
      </c>
      <c r="E104" s="64" t="s">
        <v>83</v>
      </c>
      <c r="F104" s="63">
        <v>20</v>
      </c>
      <c r="G104" s="66">
        <v>1</v>
      </c>
      <c r="H104" s="66">
        <v>0.2</v>
      </c>
      <c r="I104" s="66">
        <v>9</v>
      </c>
      <c r="J104" s="63">
        <v>44</v>
      </c>
      <c r="K104" s="62"/>
      <c r="L104" s="61"/>
    </row>
    <row r="105" spans="1:12" ht="14" x14ac:dyDescent="0.3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1"/>
    </row>
    <row r="106" spans="1:12" ht="14" x14ac:dyDescent="0.3">
      <c r="A106" s="15"/>
      <c r="B106" s="16"/>
      <c r="C106" s="17"/>
      <c r="D106" s="20" t="s">
        <v>24</v>
      </c>
      <c r="E106" s="97" t="s">
        <v>89</v>
      </c>
      <c r="F106" s="98">
        <v>45</v>
      </c>
      <c r="G106" s="99">
        <v>6.1950000000000003</v>
      </c>
      <c r="H106" s="99">
        <v>4.8600000000000003</v>
      </c>
      <c r="I106" s="99">
        <v>15.42</v>
      </c>
      <c r="J106" s="98">
        <v>131</v>
      </c>
      <c r="K106" s="22" t="s">
        <v>48</v>
      </c>
      <c r="L106" s="61"/>
    </row>
    <row r="107" spans="1:12" ht="14" x14ac:dyDescent="0.3">
      <c r="A107" s="15"/>
      <c r="B107" s="16"/>
      <c r="C107" s="17"/>
      <c r="D107" s="89" t="s">
        <v>47</v>
      </c>
      <c r="E107" s="43" t="s">
        <v>68</v>
      </c>
      <c r="F107" s="63">
        <v>125</v>
      </c>
      <c r="G107" s="66">
        <v>0</v>
      </c>
      <c r="H107" s="66">
        <v>0</v>
      </c>
      <c r="I107" s="66">
        <v>15</v>
      </c>
      <c r="J107" s="63">
        <v>60</v>
      </c>
      <c r="K107" s="62"/>
      <c r="L107" s="61"/>
    </row>
    <row r="108" spans="1:12" ht="14" x14ac:dyDescent="0.3">
      <c r="A108" s="23"/>
      <c r="B108" s="24"/>
      <c r="C108" s="25"/>
      <c r="D108" s="26" t="s">
        <v>31</v>
      </c>
      <c r="E108" s="71"/>
      <c r="F108" s="72">
        <f>SUM(F101:F107)</f>
        <v>638</v>
      </c>
      <c r="G108" s="73">
        <f>SUM(G101:G107)</f>
        <v>16.142000000000003</v>
      </c>
      <c r="H108" s="72">
        <f>SUM(H101:H107)</f>
        <v>17.835000000000001</v>
      </c>
      <c r="I108" s="72">
        <f>SUM(I101:I107)</f>
        <v>72.433999999999997</v>
      </c>
      <c r="J108" s="72">
        <f>SUM(J101:J107)</f>
        <v>518</v>
      </c>
      <c r="K108" s="74"/>
      <c r="L108" s="72">
        <v>92.76</v>
      </c>
    </row>
    <row r="109" spans="1:12" ht="14" x14ac:dyDescent="0.3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4" x14ac:dyDescent="0.3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4" x14ac:dyDescent="0.3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4" x14ac:dyDescent="0.3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4" x14ac:dyDescent="0.3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4" x14ac:dyDescent="0.3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4" x14ac:dyDescent="0.3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4" x14ac:dyDescent="0.3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4" x14ac:dyDescent="0.3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4" x14ac:dyDescent="0.3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5" thickBot="1" x14ac:dyDescent="0.35">
      <c r="A119" s="33">
        <f>A101</f>
        <v>1</v>
      </c>
      <c r="B119" s="34">
        <f>B101</f>
        <v>6</v>
      </c>
      <c r="C119" s="118" t="s">
        <v>4</v>
      </c>
      <c r="D119" s="119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28" x14ac:dyDescent="0.3">
      <c r="A120" s="9">
        <v>2</v>
      </c>
      <c r="B120" s="10">
        <v>1</v>
      </c>
      <c r="C120" s="11" t="s">
        <v>18</v>
      </c>
      <c r="D120" s="48" t="s">
        <v>19</v>
      </c>
      <c r="E120" s="68" t="s">
        <v>90</v>
      </c>
      <c r="F120" s="87">
        <v>95</v>
      </c>
      <c r="G120" s="88">
        <v>13.015000000000001</v>
      </c>
      <c r="H120" s="88">
        <v>14.079000000000001</v>
      </c>
      <c r="I120" s="88">
        <v>3.2759999999999998</v>
      </c>
      <c r="J120" s="87">
        <v>192</v>
      </c>
      <c r="K120" s="69" t="s">
        <v>91</v>
      </c>
      <c r="L120" s="70"/>
    </row>
    <row r="121" spans="1:12" ht="14" x14ac:dyDescent="0.3">
      <c r="A121" s="15"/>
      <c r="B121" s="16"/>
      <c r="C121" s="17"/>
      <c r="D121" s="20" t="s">
        <v>19</v>
      </c>
      <c r="E121" s="43" t="s">
        <v>92</v>
      </c>
      <c r="F121" s="63">
        <v>150</v>
      </c>
      <c r="G121" s="66">
        <v>3.8340000000000001</v>
      </c>
      <c r="H121" s="66">
        <v>5.4340000000000002</v>
      </c>
      <c r="I121" s="66">
        <v>40.014000000000003</v>
      </c>
      <c r="J121" s="63">
        <v>224</v>
      </c>
      <c r="K121" s="62" t="s">
        <v>93</v>
      </c>
      <c r="L121" s="61"/>
    </row>
    <row r="122" spans="1:12" ht="14" x14ac:dyDescent="0.3">
      <c r="A122" s="15"/>
      <c r="B122" s="16"/>
      <c r="C122" s="17"/>
      <c r="D122" s="20" t="s">
        <v>20</v>
      </c>
      <c r="E122" s="43" t="s">
        <v>38</v>
      </c>
      <c r="F122" s="63">
        <v>208</v>
      </c>
      <c r="G122" s="66">
        <v>7.0000000000000001E-3</v>
      </c>
      <c r="H122" s="66">
        <v>2E-3</v>
      </c>
      <c r="I122" s="66">
        <v>7.9859999999999998</v>
      </c>
      <c r="J122" s="63">
        <v>32</v>
      </c>
      <c r="K122" s="62" t="s">
        <v>41</v>
      </c>
      <c r="L122" s="61"/>
    </row>
    <row r="123" spans="1:12" ht="14" x14ac:dyDescent="0.3">
      <c r="A123" s="15"/>
      <c r="B123" s="16"/>
      <c r="C123" s="17"/>
      <c r="D123" s="20" t="s">
        <v>21</v>
      </c>
      <c r="E123" s="64" t="s">
        <v>39</v>
      </c>
      <c r="F123" s="63">
        <v>40</v>
      </c>
      <c r="G123" s="66">
        <v>2.52</v>
      </c>
      <c r="H123" s="66">
        <v>0.36</v>
      </c>
      <c r="I123" s="66">
        <v>18.84</v>
      </c>
      <c r="J123" s="63">
        <v>91</v>
      </c>
      <c r="K123" s="62"/>
      <c r="L123" s="61"/>
    </row>
    <row r="124" spans="1:12" ht="14" x14ac:dyDescent="0.3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1"/>
    </row>
    <row r="125" spans="1:12" ht="14" x14ac:dyDescent="0.3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1"/>
    </row>
    <row r="126" spans="1:12" ht="14" x14ac:dyDescent="0.3">
      <c r="A126" s="15"/>
      <c r="B126" s="16"/>
      <c r="C126" s="17"/>
      <c r="D126" s="89" t="s">
        <v>47</v>
      </c>
      <c r="E126" s="43" t="s">
        <v>68</v>
      </c>
      <c r="F126" s="63">
        <v>125</v>
      </c>
      <c r="G126" s="66">
        <v>0</v>
      </c>
      <c r="H126" s="66">
        <v>0</v>
      </c>
      <c r="I126" s="66">
        <v>15</v>
      </c>
      <c r="J126" s="63">
        <v>60</v>
      </c>
      <c r="K126" s="62"/>
      <c r="L126" s="61"/>
    </row>
    <row r="127" spans="1:12" ht="14" x14ac:dyDescent="0.3">
      <c r="A127" s="23"/>
      <c r="B127" s="24"/>
      <c r="C127" s="25"/>
      <c r="D127" s="26" t="s">
        <v>31</v>
      </c>
      <c r="E127" s="71"/>
      <c r="F127" s="72">
        <f>SUM(F120:F126)</f>
        <v>618</v>
      </c>
      <c r="G127" s="73">
        <f>SUM(G120:G126)</f>
        <v>19.376000000000001</v>
      </c>
      <c r="H127" s="73">
        <f>SUM(H120:H126)</f>
        <v>19.875</v>
      </c>
      <c r="I127" s="73">
        <f>SUM(I120:I126)</f>
        <v>85.116</v>
      </c>
      <c r="J127" s="72">
        <f>SUM(J120:J126)</f>
        <v>599</v>
      </c>
      <c r="K127" s="74"/>
      <c r="L127" s="72">
        <v>92.76</v>
      </c>
    </row>
    <row r="128" spans="1:12" ht="14" x14ac:dyDescent="0.3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4" x14ac:dyDescent="0.3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4" x14ac:dyDescent="0.3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4" x14ac:dyDescent="0.3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4" x14ac:dyDescent="0.3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4" x14ac:dyDescent="0.3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4" x14ac:dyDescent="0.3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4" x14ac:dyDescent="0.3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4" x14ac:dyDescent="0.3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4" x14ac:dyDescent="0.3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5" thickBot="1" x14ac:dyDescent="0.35">
      <c r="A138" s="33">
        <f>A120</f>
        <v>2</v>
      </c>
      <c r="B138" s="34">
        <f>B120</f>
        <v>1</v>
      </c>
      <c r="C138" s="118" t="s">
        <v>4</v>
      </c>
      <c r="D138" s="119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2" x14ac:dyDescent="0.3">
      <c r="A139" s="37">
        <v>2</v>
      </c>
      <c r="B139" s="16">
        <v>2</v>
      </c>
      <c r="C139" s="11" t="s">
        <v>18</v>
      </c>
      <c r="D139" s="48" t="s">
        <v>19</v>
      </c>
      <c r="E139" s="100" t="s">
        <v>94</v>
      </c>
      <c r="F139" s="91">
        <v>180</v>
      </c>
      <c r="G139" s="92">
        <v>15.907</v>
      </c>
      <c r="H139" s="92">
        <v>16.600999999999999</v>
      </c>
      <c r="I139" s="92">
        <v>19.908000000000001</v>
      </c>
      <c r="J139" s="91">
        <v>293</v>
      </c>
      <c r="K139" s="80" t="s">
        <v>95</v>
      </c>
      <c r="L139" s="70"/>
    </row>
    <row r="140" spans="1:12" ht="14" x14ac:dyDescent="0.3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1"/>
    </row>
    <row r="141" spans="1:12" ht="14" x14ac:dyDescent="0.3">
      <c r="A141" s="37"/>
      <c r="B141" s="16"/>
      <c r="C141" s="17"/>
      <c r="D141" s="20" t="s">
        <v>20</v>
      </c>
      <c r="E141" s="43" t="s">
        <v>38</v>
      </c>
      <c r="F141" s="63">
        <v>208</v>
      </c>
      <c r="G141" s="66">
        <v>7.0000000000000001E-3</v>
      </c>
      <c r="H141" s="66">
        <v>2E-3</v>
      </c>
      <c r="I141" s="66">
        <v>7.9859999999999998</v>
      </c>
      <c r="J141" s="63">
        <v>32</v>
      </c>
      <c r="K141" s="62" t="s">
        <v>41</v>
      </c>
      <c r="L141" s="61"/>
    </row>
    <row r="142" spans="1:12" ht="14" x14ac:dyDescent="0.3">
      <c r="A142" s="37"/>
      <c r="B142" s="16"/>
      <c r="C142" s="17"/>
      <c r="D142" s="20" t="s">
        <v>21</v>
      </c>
      <c r="E142" s="64" t="s">
        <v>39</v>
      </c>
      <c r="F142" s="63">
        <v>40</v>
      </c>
      <c r="G142" s="66">
        <v>2.52</v>
      </c>
      <c r="H142" s="66">
        <v>0.36</v>
      </c>
      <c r="I142" s="66">
        <v>18.84</v>
      </c>
      <c r="J142" s="63">
        <v>91</v>
      </c>
      <c r="K142" s="62"/>
      <c r="L142" s="61"/>
    </row>
    <row r="143" spans="1:12" ht="14" x14ac:dyDescent="0.3">
      <c r="A143" s="37"/>
      <c r="B143" s="16"/>
      <c r="C143" s="17"/>
      <c r="D143" s="41"/>
      <c r="E143" s="96"/>
      <c r="F143" s="96"/>
      <c r="G143" s="96"/>
      <c r="H143" s="96"/>
      <c r="I143" s="96"/>
      <c r="J143" s="96"/>
      <c r="K143" s="96"/>
      <c r="L143" s="61"/>
    </row>
    <row r="144" spans="1:12" ht="14" x14ac:dyDescent="0.3">
      <c r="A144" s="37"/>
      <c r="B144" s="16"/>
      <c r="C144" s="17"/>
      <c r="D144" s="20" t="s">
        <v>24</v>
      </c>
      <c r="E144" s="97" t="s">
        <v>51</v>
      </c>
      <c r="F144" s="98">
        <v>60</v>
      </c>
      <c r="G144" s="99">
        <v>0.85499999999999998</v>
      </c>
      <c r="H144" s="99">
        <v>3.653</v>
      </c>
      <c r="I144" s="99">
        <v>5.016</v>
      </c>
      <c r="J144" s="98">
        <v>56</v>
      </c>
      <c r="K144" s="77" t="s">
        <v>52</v>
      </c>
      <c r="L144" s="61"/>
    </row>
    <row r="145" spans="1:12" ht="14" x14ac:dyDescent="0.3">
      <c r="A145" s="37"/>
      <c r="B145" s="16"/>
      <c r="C145" s="17"/>
      <c r="D145" s="89" t="s">
        <v>47</v>
      </c>
      <c r="E145" s="43" t="s">
        <v>96</v>
      </c>
      <c r="F145" s="63">
        <v>25</v>
      </c>
      <c r="G145" s="66">
        <v>0.82499999999999996</v>
      </c>
      <c r="H145" s="66">
        <v>0.14000000000000001</v>
      </c>
      <c r="I145" s="66">
        <v>16.55</v>
      </c>
      <c r="J145" s="63">
        <v>82</v>
      </c>
      <c r="K145" s="62"/>
      <c r="L145" s="61"/>
    </row>
    <row r="146" spans="1:12" ht="14" x14ac:dyDescent="0.3">
      <c r="A146" s="38"/>
      <c r="B146" s="24"/>
      <c r="C146" s="25"/>
      <c r="D146" s="26" t="s">
        <v>31</v>
      </c>
      <c r="E146" s="71"/>
      <c r="F146" s="72">
        <f>SUM(F139:F145)</f>
        <v>513</v>
      </c>
      <c r="G146" s="73">
        <f>SUM(G139:G145)</f>
        <v>20.114000000000001</v>
      </c>
      <c r="H146" s="73">
        <f>SUM(H139:H145)</f>
        <v>20.755999999999997</v>
      </c>
      <c r="I146" s="73">
        <f>SUM(I139:I145)</f>
        <v>68.3</v>
      </c>
      <c r="J146" s="72">
        <f>SUM(J139:J145)</f>
        <v>554</v>
      </c>
      <c r="K146" s="74"/>
      <c r="L146" s="72">
        <v>92.76</v>
      </c>
    </row>
    <row r="147" spans="1:12" ht="14" x14ac:dyDescent="0.3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4" x14ac:dyDescent="0.3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4" x14ac:dyDescent="0.3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4" x14ac:dyDescent="0.3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4" x14ac:dyDescent="0.3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4" x14ac:dyDescent="0.3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4" x14ac:dyDescent="0.3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4" x14ac:dyDescent="0.3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4" x14ac:dyDescent="0.3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4" x14ac:dyDescent="0.3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5">
      <c r="A157" s="39">
        <f>A139</f>
        <v>2</v>
      </c>
      <c r="B157" s="39">
        <f>B139</f>
        <v>2</v>
      </c>
      <c r="C157" s="118" t="s">
        <v>4</v>
      </c>
      <c r="D157" s="119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4" x14ac:dyDescent="0.3">
      <c r="A158" s="9">
        <v>2</v>
      </c>
      <c r="B158" s="10">
        <v>3</v>
      </c>
      <c r="C158" s="11" t="s">
        <v>18</v>
      </c>
      <c r="D158" s="48" t="s">
        <v>19</v>
      </c>
      <c r="E158" s="90" t="s">
        <v>56</v>
      </c>
      <c r="F158" s="91">
        <v>90</v>
      </c>
      <c r="G158" s="92">
        <v>9.0020000000000007</v>
      </c>
      <c r="H158" s="92">
        <v>7.2460000000000004</v>
      </c>
      <c r="I158" s="92">
        <v>1.873</v>
      </c>
      <c r="J158" s="91">
        <v>109</v>
      </c>
      <c r="K158" s="79" t="s">
        <v>53</v>
      </c>
      <c r="L158" s="70"/>
    </row>
    <row r="159" spans="1:12" ht="14" x14ac:dyDescent="0.3">
      <c r="A159" s="15"/>
      <c r="B159" s="16"/>
      <c r="C159" s="17"/>
      <c r="D159" s="20" t="s">
        <v>19</v>
      </c>
      <c r="E159" s="43" t="s">
        <v>69</v>
      </c>
      <c r="F159" s="63">
        <v>150</v>
      </c>
      <c r="G159" s="66">
        <v>6.6219999999999999</v>
      </c>
      <c r="H159" s="66">
        <v>5.399</v>
      </c>
      <c r="I159" s="66">
        <v>25.875</v>
      </c>
      <c r="J159" s="63">
        <v>179</v>
      </c>
      <c r="K159" s="62" t="s">
        <v>63</v>
      </c>
      <c r="L159" s="76"/>
    </row>
    <row r="160" spans="1:12" ht="14" x14ac:dyDescent="0.3">
      <c r="A160" s="15"/>
      <c r="B160" s="16"/>
      <c r="C160" s="17"/>
      <c r="D160" s="20" t="s">
        <v>20</v>
      </c>
      <c r="E160" s="43" t="s">
        <v>38</v>
      </c>
      <c r="F160" s="63">
        <v>208</v>
      </c>
      <c r="G160" s="66">
        <v>7.0000000000000001E-3</v>
      </c>
      <c r="H160" s="66">
        <v>2E-3</v>
      </c>
      <c r="I160" s="66">
        <v>7.9859999999999998</v>
      </c>
      <c r="J160" s="63">
        <v>32</v>
      </c>
      <c r="K160" s="62" t="s">
        <v>41</v>
      </c>
      <c r="L160" s="76"/>
    </row>
    <row r="161" spans="1:12" ht="14" x14ac:dyDescent="0.3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6">
        <v>2.52</v>
      </c>
      <c r="H161" s="66">
        <v>0.36</v>
      </c>
      <c r="I161" s="66">
        <v>18.84</v>
      </c>
      <c r="J161" s="63">
        <v>91</v>
      </c>
      <c r="K161" s="67"/>
      <c r="L161" s="76"/>
    </row>
    <row r="162" spans="1:12" ht="14" x14ac:dyDescent="0.3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1"/>
    </row>
    <row r="163" spans="1:12" ht="14" x14ac:dyDescent="0.3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1"/>
    </row>
    <row r="164" spans="1:12" ht="14" x14ac:dyDescent="0.3">
      <c r="A164" s="15"/>
      <c r="B164" s="16"/>
      <c r="C164" s="17"/>
      <c r="D164" s="89" t="s">
        <v>47</v>
      </c>
      <c r="E164" s="43" t="s">
        <v>97</v>
      </c>
      <c r="F164" s="63">
        <v>50</v>
      </c>
      <c r="G164" s="63">
        <v>2.0329999999999999</v>
      </c>
      <c r="H164" s="63">
        <v>6.6859999999999999</v>
      </c>
      <c r="I164" s="63">
        <v>31.785</v>
      </c>
      <c r="J164" s="63">
        <v>195</v>
      </c>
      <c r="K164" s="22" t="s">
        <v>49</v>
      </c>
      <c r="L164" s="61"/>
    </row>
    <row r="165" spans="1:12" ht="14" x14ac:dyDescent="0.3">
      <c r="A165" s="23"/>
      <c r="B165" s="24"/>
      <c r="C165" s="25"/>
      <c r="D165" s="26" t="s">
        <v>31</v>
      </c>
      <c r="E165" s="71"/>
      <c r="F165" s="72">
        <f>SUM(F158:F164)</f>
        <v>538</v>
      </c>
      <c r="G165" s="73">
        <f>SUM(G158:G164)</f>
        <v>20.184000000000001</v>
      </c>
      <c r="H165" s="73">
        <f>SUM(H158:H164)</f>
        <v>19.692999999999998</v>
      </c>
      <c r="I165" s="73">
        <f>SUM(I158:I164)</f>
        <v>86.358999999999995</v>
      </c>
      <c r="J165" s="72">
        <f>SUM(J158:J164)</f>
        <v>606</v>
      </c>
      <c r="K165" s="74"/>
      <c r="L165" s="72">
        <v>92.76</v>
      </c>
    </row>
    <row r="166" spans="1:12" ht="14" x14ac:dyDescent="0.3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4" x14ac:dyDescent="0.3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4" x14ac:dyDescent="0.3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4" x14ac:dyDescent="0.3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4" x14ac:dyDescent="0.3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4" x14ac:dyDescent="0.3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4" x14ac:dyDescent="0.3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4" x14ac:dyDescent="0.3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4" x14ac:dyDescent="0.3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4" x14ac:dyDescent="0.3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5">
      <c r="A176" s="33">
        <f>A158</f>
        <v>2</v>
      </c>
      <c r="B176" s="34">
        <f>B158</f>
        <v>3</v>
      </c>
      <c r="C176" s="118" t="s">
        <v>4</v>
      </c>
      <c r="D176" s="119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4" x14ac:dyDescent="0.3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15.542999999999999</v>
      </c>
      <c r="I177" s="102">
        <v>45.965000000000003</v>
      </c>
      <c r="J177" s="101">
        <v>378</v>
      </c>
      <c r="K177" s="59" t="s">
        <v>37</v>
      </c>
      <c r="L177" s="70"/>
    </row>
    <row r="178" spans="1:12" ht="14" x14ac:dyDescent="0.3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1"/>
    </row>
    <row r="179" spans="1:12" ht="14" x14ac:dyDescent="0.3">
      <c r="A179" s="15"/>
      <c r="B179" s="16"/>
      <c r="C179" s="17"/>
      <c r="D179" s="20" t="s">
        <v>20</v>
      </c>
      <c r="E179" s="43" t="s">
        <v>38</v>
      </c>
      <c r="F179" s="63">
        <v>208</v>
      </c>
      <c r="G179" s="66">
        <v>7.0000000000000001E-3</v>
      </c>
      <c r="H179" s="66">
        <v>2E-3</v>
      </c>
      <c r="I179" s="66">
        <v>7.9859999999999998</v>
      </c>
      <c r="J179" s="63">
        <v>32</v>
      </c>
      <c r="K179" s="62" t="s">
        <v>41</v>
      </c>
      <c r="L179" s="61"/>
    </row>
    <row r="180" spans="1:12" ht="14" x14ac:dyDescent="0.3">
      <c r="A180" s="15"/>
      <c r="B180" s="16"/>
      <c r="C180" s="17"/>
      <c r="D180" s="20" t="s">
        <v>21</v>
      </c>
      <c r="E180" s="64" t="s">
        <v>83</v>
      </c>
      <c r="F180" s="63">
        <v>20</v>
      </c>
      <c r="G180" s="66">
        <v>1</v>
      </c>
      <c r="H180" s="66">
        <v>0.2</v>
      </c>
      <c r="I180" s="66">
        <v>9</v>
      </c>
      <c r="J180" s="63">
        <v>44</v>
      </c>
      <c r="K180" s="62"/>
      <c r="L180" s="61"/>
    </row>
    <row r="181" spans="1:12" ht="14" x14ac:dyDescent="0.3">
      <c r="A181" s="15"/>
      <c r="B181" s="16"/>
      <c r="C181" s="17"/>
      <c r="D181" s="20" t="s">
        <v>22</v>
      </c>
      <c r="E181" s="43" t="s">
        <v>98</v>
      </c>
      <c r="F181" s="63">
        <v>100</v>
      </c>
      <c r="G181" s="66">
        <v>0.4</v>
      </c>
      <c r="H181" s="66">
        <v>0.4</v>
      </c>
      <c r="I181" s="66">
        <v>9.8000000000000007</v>
      </c>
      <c r="J181" s="63">
        <v>47</v>
      </c>
      <c r="K181" s="62" t="s">
        <v>46</v>
      </c>
      <c r="L181" s="61"/>
    </row>
    <row r="182" spans="1:12" ht="14" x14ac:dyDescent="0.3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4" x14ac:dyDescent="0.3">
      <c r="A183" s="15"/>
      <c r="B183" s="16"/>
      <c r="C183" s="17"/>
      <c r="D183" s="89" t="s">
        <v>47</v>
      </c>
      <c r="E183" s="43" t="s">
        <v>57</v>
      </c>
      <c r="F183" s="63">
        <v>15</v>
      </c>
      <c r="G183" s="63">
        <v>1.1659999999999999</v>
      </c>
      <c r="H183" s="63">
        <v>4.1829999999999998</v>
      </c>
      <c r="I183" s="66">
        <v>9.2240000000000002</v>
      </c>
      <c r="J183" s="63">
        <v>79</v>
      </c>
      <c r="K183" s="22" t="s">
        <v>50</v>
      </c>
      <c r="L183" s="19"/>
    </row>
    <row r="184" spans="1:12" ht="14" x14ac:dyDescent="0.3">
      <c r="A184" s="23"/>
      <c r="B184" s="24"/>
      <c r="C184" s="25"/>
      <c r="D184" s="26" t="s">
        <v>31</v>
      </c>
      <c r="E184" s="71"/>
      <c r="F184" s="72">
        <f>SUM(F177:F183)</f>
        <v>533</v>
      </c>
      <c r="G184" s="73">
        <f>SUM(G177:G183)</f>
        <v>16.177</v>
      </c>
      <c r="H184" s="73">
        <f>SUM(H177:H183)</f>
        <v>20.327999999999999</v>
      </c>
      <c r="I184" s="73">
        <f>SUM(I177:I183)</f>
        <v>81.975000000000009</v>
      </c>
      <c r="J184" s="72">
        <f>SUM(J177:J183)</f>
        <v>580</v>
      </c>
      <c r="K184" s="74"/>
      <c r="L184" s="72">
        <v>92.76</v>
      </c>
    </row>
    <row r="185" spans="1:12" ht="14" x14ac:dyDescent="0.3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4" x14ac:dyDescent="0.3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4" x14ac:dyDescent="0.3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4" x14ac:dyDescent="0.3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4" x14ac:dyDescent="0.3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4" x14ac:dyDescent="0.3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4" x14ac:dyDescent="0.3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4" x14ac:dyDescent="0.3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4" x14ac:dyDescent="0.3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4" x14ac:dyDescent="0.3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5">
      <c r="A195" s="33">
        <f>A177</f>
        <v>2</v>
      </c>
      <c r="B195" s="34">
        <f>B177</f>
        <v>4</v>
      </c>
      <c r="C195" s="118" t="s">
        <v>4</v>
      </c>
      <c r="D195" s="119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4" x14ac:dyDescent="0.3">
      <c r="A196" s="9">
        <v>2</v>
      </c>
      <c r="B196" s="10">
        <v>5</v>
      </c>
      <c r="C196" s="11" t="s">
        <v>18</v>
      </c>
      <c r="D196" s="48" t="s">
        <v>19</v>
      </c>
      <c r="E196" s="90" t="s">
        <v>54</v>
      </c>
      <c r="F196" s="91">
        <v>90</v>
      </c>
      <c r="G196" s="92">
        <v>12.769</v>
      </c>
      <c r="H196" s="92">
        <v>13.869</v>
      </c>
      <c r="I196" s="92">
        <v>7.9960000000000004</v>
      </c>
      <c r="J196" s="91">
        <v>204</v>
      </c>
      <c r="K196" s="80" t="s">
        <v>58</v>
      </c>
      <c r="L196" s="70"/>
    </row>
    <row r="197" spans="1:12" ht="14" x14ac:dyDescent="0.3">
      <c r="A197" s="15"/>
      <c r="B197" s="16"/>
      <c r="C197" s="17"/>
      <c r="D197" s="20" t="s">
        <v>19</v>
      </c>
      <c r="E197" s="43" t="s">
        <v>59</v>
      </c>
      <c r="F197" s="63">
        <v>150</v>
      </c>
      <c r="G197" s="66">
        <v>3.282</v>
      </c>
      <c r="H197" s="66">
        <v>4.657</v>
      </c>
      <c r="I197" s="66">
        <v>22.027000000000001</v>
      </c>
      <c r="J197" s="63">
        <v>146</v>
      </c>
      <c r="K197" s="62" t="s">
        <v>64</v>
      </c>
      <c r="L197" s="61"/>
    </row>
    <row r="198" spans="1:12" ht="15.75" customHeight="1" x14ac:dyDescent="0.3">
      <c r="A198" s="15"/>
      <c r="B198" s="16"/>
      <c r="C198" s="17"/>
      <c r="D198" s="20" t="s">
        <v>20</v>
      </c>
      <c r="E198" s="43" t="s">
        <v>38</v>
      </c>
      <c r="F198" s="63">
        <v>208</v>
      </c>
      <c r="G198" s="66">
        <v>7.0000000000000001E-3</v>
      </c>
      <c r="H198" s="66">
        <v>2E-3</v>
      </c>
      <c r="I198" s="66">
        <v>7.9859999999999998</v>
      </c>
      <c r="J198" s="63">
        <v>32</v>
      </c>
      <c r="K198" s="62" t="s">
        <v>41</v>
      </c>
      <c r="L198" s="61"/>
    </row>
    <row r="199" spans="1:12" ht="14" x14ac:dyDescent="0.3">
      <c r="A199" s="15"/>
      <c r="B199" s="16"/>
      <c r="C199" s="17"/>
      <c r="D199" s="20" t="s">
        <v>21</v>
      </c>
      <c r="E199" s="64" t="s">
        <v>74</v>
      </c>
      <c r="F199" s="63">
        <v>20</v>
      </c>
      <c r="G199" s="66">
        <v>1.52</v>
      </c>
      <c r="H199" s="66">
        <v>0.16</v>
      </c>
      <c r="I199" s="66">
        <v>9.84</v>
      </c>
      <c r="J199" s="63">
        <v>47</v>
      </c>
      <c r="K199" s="62"/>
      <c r="L199" s="61"/>
    </row>
    <row r="200" spans="1:12" ht="14" x14ac:dyDescent="0.3">
      <c r="A200" s="15"/>
      <c r="B200" s="16"/>
      <c r="C200" s="17"/>
      <c r="D200" s="108"/>
      <c r="E200" s="60"/>
      <c r="F200" s="61"/>
      <c r="G200" s="61"/>
      <c r="H200" s="61"/>
      <c r="I200" s="61"/>
      <c r="J200" s="61"/>
      <c r="K200" s="62"/>
      <c r="L200" s="61"/>
    </row>
    <row r="201" spans="1:12" ht="14" x14ac:dyDescent="0.3">
      <c r="A201" s="15"/>
      <c r="B201" s="16"/>
      <c r="C201" s="17"/>
      <c r="D201" s="108"/>
      <c r="E201" s="60"/>
      <c r="F201" s="61"/>
      <c r="G201" s="61"/>
      <c r="H201" s="61"/>
      <c r="I201" s="61"/>
      <c r="J201" s="61"/>
      <c r="K201" s="62"/>
      <c r="L201" s="61"/>
    </row>
    <row r="202" spans="1:12" ht="14" x14ac:dyDescent="0.3">
      <c r="A202" s="15"/>
      <c r="B202" s="16"/>
      <c r="C202" s="17"/>
      <c r="D202" s="89" t="s">
        <v>47</v>
      </c>
      <c r="E202" s="43" t="s">
        <v>86</v>
      </c>
      <c r="F202" s="63">
        <v>200</v>
      </c>
      <c r="G202" s="66">
        <v>0</v>
      </c>
      <c r="H202" s="63">
        <v>0</v>
      </c>
      <c r="I202" s="66">
        <v>22</v>
      </c>
      <c r="J202" s="63">
        <v>90</v>
      </c>
      <c r="K202" s="62"/>
      <c r="L202" s="61"/>
    </row>
    <row r="203" spans="1:12" ht="14" x14ac:dyDescent="0.3">
      <c r="A203" s="23"/>
      <c r="B203" s="24"/>
      <c r="C203" s="25"/>
      <c r="D203" s="26" t="s">
        <v>31</v>
      </c>
      <c r="E203" s="71"/>
      <c r="F203" s="72">
        <f>SUM(F196:F202)</f>
        <v>668</v>
      </c>
      <c r="G203" s="73">
        <f t="shared" ref="G203:I203" si="41">SUM(G196:G202)</f>
        <v>17.578000000000003</v>
      </c>
      <c r="H203" s="72">
        <f t="shared" si="41"/>
        <v>18.687999999999999</v>
      </c>
      <c r="I203" s="72">
        <f t="shared" si="41"/>
        <v>69.849000000000004</v>
      </c>
      <c r="J203" s="72">
        <f>SUM(J196:J202)</f>
        <v>519</v>
      </c>
      <c r="K203" s="74"/>
      <c r="L203" s="72">
        <v>92.76</v>
      </c>
    </row>
    <row r="204" spans="1:12" ht="14" x14ac:dyDescent="0.3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4" x14ac:dyDescent="0.3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4" x14ac:dyDescent="0.3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4" x14ac:dyDescent="0.3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4" x14ac:dyDescent="0.3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4" x14ac:dyDescent="0.3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4" x14ac:dyDescent="0.3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4" x14ac:dyDescent="0.3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4" x14ac:dyDescent="0.3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4" x14ac:dyDescent="0.3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5">
      <c r="A214" s="33">
        <f>A196</f>
        <v>2</v>
      </c>
      <c r="B214" s="34">
        <f>B196</f>
        <v>5</v>
      </c>
      <c r="C214" s="118" t="s">
        <v>4</v>
      </c>
      <c r="D214" s="119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28" x14ac:dyDescent="0.3">
      <c r="A215" s="9">
        <v>2</v>
      </c>
      <c r="B215" s="10">
        <v>6</v>
      </c>
      <c r="C215" s="11" t="s">
        <v>18</v>
      </c>
      <c r="D215" s="104" t="s">
        <v>19</v>
      </c>
      <c r="E215" s="105" t="s">
        <v>65</v>
      </c>
      <c r="F215" s="106">
        <v>180</v>
      </c>
      <c r="G215" s="107">
        <v>12.9</v>
      </c>
      <c r="H215" s="107">
        <v>15.711</v>
      </c>
      <c r="I215" s="107">
        <v>28.004000000000001</v>
      </c>
      <c r="J215" s="106">
        <v>305</v>
      </c>
      <c r="K215" s="59" t="s">
        <v>66</v>
      </c>
      <c r="L215" s="70"/>
    </row>
    <row r="216" spans="1:12" ht="14" x14ac:dyDescent="0.3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2"/>
      <c r="L216" s="61"/>
    </row>
    <row r="217" spans="1:12" ht="14" x14ac:dyDescent="0.3">
      <c r="A217" s="15"/>
      <c r="B217" s="16"/>
      <c r="C217" s="17"/>
      <c r="D217" s="20" t="s">
        <v>20</v>
      </c>
      <c r="E217" s="43" t="s">
        <v>38</v>
      </c>
      <c r="F217" s="63">
        <v>208</v>
      </c>
      <c r="G217" s="66">
        <v>7.0000000000000001E-3</v>
      </c>
      <c r="H217" s="66">
        <v>2E-3</v>
      </c>
      <c r="I217" s="66">
        <v>7.9859999999999998</v>
      </c>
      <c r="J217" s="63">
        <v>32</v>
      </c>
      <c r="K217" s="62" t="s">
        <v>41</v>
      </c>
      <c r="L217" s="61"/>
    </row>
    <row r="218" spans="1:12" ht="14" x14ac:dyDescent="0.3">
      <c r="A218" s="15"/>
      <c r="B218" s="16"/>
      <c r="C218" s="17"/>
      <c r="D218" s="20" t="s">
        <v>21</v>
      </c>
      <c r="E218" s="64" t="s">
        <v>39</v>
      </c>
      <c r="F218" s="63">
        <v>40</v>
      </c>
      <c r="G218" s="66">
        <v>2.52</v>
      </c>
      <c r="H218" s="66">
        <v>0.36</v>
      </c>
      <c r="I218" s="66">
        <v>18.84</v>
      </c>
      <c r="J218" s="63">
        <v>91</v>
      </c>
      <c r="K218" s="62"/>
      <c r="L218" s="61"/>
    </row>
    <row r="219" spans="1:12" ht="14" x14ac:dyDescent="0.3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2"/>
      <c r="L219" s="61"/>
    </row>
    <row r="220" spans="1:12" ht="14" x14ac:dyDescent="0.3">
      <c r="A220" s="15"/>
      <c r="B220" s="16"/>
      <c r="C220" s="17"/>
      <c r="D220" s="41"/>
      <c r="E220" s="93"/>
      <c r="F220" s="94"/>
      <c r="G220" s="95"/>
      <c r="H220" s="95"/>
      <c r="I220" s="95"/>
      <c r="J220" s="94"/>
      <c r="K220" s="62"/>
      <c r="L220" s="61"/>
    </row>
    <row r="221" spans="1:12" ht="14" x14ac:dyDescent="0.3">
      <c r="A221" s="15"/>
      <c r="B221" s="16"/>
      <c r="C221" s="17"/>
      <c r="D221" s="89" t="s">
        <v>47</v>
      </c>
      <c r="E221" s="43" t="s">
        <v>68</v>
      </c>
      <c r="F221" s="63">
        <v>125</v>
      </c>
      <c r="G221" s="66">
        <v>0</v>
      </c>
      <c r="H221" s="66">
        <v>0</v>
      </c>
      <c r="I221" s="66">
        <v>15</v>
      </c>
      <c r="J221" s="63">
        <v>60</v>
      </c>
      <c r="K221" s="62"/>
      <c r="L221" s="61"/>
    </row>
    <row r="222" spans="1:12" ht="14" x14ac:dyDescent="0.3">
      <c r="A222" s="23"/>
      <c r="B222" s="24"/>
      <c r="C222" s="25"/>
      <c r="D222" s="26" t="s">
        <v>31</v>
      </c>
      <c r="E222" s="71"/>
      <c r="F222" s="72">
        <f>SUM(F215:F221)</f>
        <v>553</v>
      </c>
      <c r="G222" s="73">
        <f>SUM(G215:G221)</f>
        <v>15.427</v>
      </c>
      <c r="H222" s="73">
        <f>SUM(H215:H221)</f>
        <v>16.073</v>
      </c>
      <c r="I222" s="73">
        <f t="shared" ref="I222:J222" si="47">SUM(I215:I221)</f>
        <v>69.83</v>
      </c>
      <c r="J222" s="72">
        <f t="shared" si="47"/>
        <v>488</v>
      </c>
      <c r="K222" s="74"/>
      <c r="L222" s="72">
        <v>92.76</v>
      </c>
    </row>
    <row r="223" spans="1:12" ht="14" x14ac:dyDescent="0.3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4" x14ac:dyDescent="0.3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4" x14ac:dyDescent="0.3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4" x14ac:dyDescent="0.3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4" x14ac:dyDescent="0.3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4" x14ac:dyDescent="0.3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4" x14ac:dyDescent="0.3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4" x14ac:dyDescent="0.3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4" x14ac:dyDescent="0.3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4" x14ac:dyDescent="0.3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5">
      <c r="A233" s="33">
        <f>A215</f>
        <v>2</v>
      </c>
      <c r="B233" s="34">
        <f>B215</f>
        <v>6</v>
      </c>
      <c r="C233" s="118" t="s">
        <v>4</v>
      </c>
      <c r="D233" s="119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35">
      <c r="A234" s="81"/>
      <c r="B234" s="82"/>
      <c r="C234" s="117" t="s">
        <v>45</v>
      </c>
      <c r="D234" s="117"/>
      <c r="E234" s="117"/>
      <c r="F234" s="86">
        <f>(F119+F100+F81+F62+F43+F24+F233+F214+F195+F176+F157+F138)/12</f>
        <v>571.25</v>
      </c>
      <c r="G234" s="85">
        <f>(G119+G100+G81+G62+G43+G24+G233+G214+G195+G176+G157+G138)/12</f>
        <v>18.175333333333334</v>
      </c>
      <c r="H234" s="85">
        <f>(H119+H100+H81+H62+H43+H24+H233+H214+H195+H176+H157+H138)/12</f>
        <v>19.617916666666666</v>
      </c>
      <c r="I234" s="85">
        <f>(I119+I100+I81+I62+I43+I24+I233+I214+I195+I176+I157+I138)/12</f>
        <v>74.841999999999999</v>
      </c>
      <c r="J234" s="86">
        <f>(J119+J100+J81+J62+J43+J24+J233+J214+J195+J176+J157+J138)/12</f>
        <v>552.91666666666663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Licey5</cp:lastModifiedBy>
  <cp:lastPrinted>2025-08-06T11:03:19Z</cp:lastPrinted>
  <dcterms:created xsi:type="dcterms:W3CDTF">2022-05-16T14:23:56Z</dcterms:created>
  <dcterms:modified xsi:type="dcterms:W3CDTF">2026-03-03T17:24:59Z</dcterms:modified>
</cp:coreProperties>
</file>