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ОРГАНИЗАЦИЯ ПИТАНИЯ\МЕНЮ\"/>
    </mc:Choice>
  </mc:AlternateContent>
  <bookViews>
    <workbookView xWindow="0" yWindow="0" windowWidth="19200" windowHeight="718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84" i="1" l="1"/>
  <c r="H108" i="1"/>
  <c r="G108" i="1"/>
  <c r="J165" i="1"/>
  <c r="H165" i="1"/>
  <c r="G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184" i="1"/>
  <c r="F108" i="1"/>
  <c r="G184" i="1" l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<sst xmlns="http://schemas.openxmlformats.org/spreadsheetml/2006/main" count="301" uniqueCount="102">
  <si>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</si>
  <si>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</si>
  <si>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</si>
  <si>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</si>
  <si>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</si>
  <si>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</si>
  <si>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</si>
  <si>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</si>
  <si>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</si>
  <si>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</si>
  <si>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</si>
  <si>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</si>
  <si>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</si>
  <si>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</si>
  <si>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</si>
  <si>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</si>
  <si>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</si>
  <si>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</si>
  <si>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</si>
  <si>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</si>
  <si>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</si>
  <si>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</si>
  <si>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</si>
  <si>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</si>
  <si>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</si>
  <si>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</si>
  <si>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</si>
  <si>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</si>
  <si>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</si>
  <si>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</si>
  <si>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</si>
  <si>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</si>
  <si>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</si>
  <si>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</si>
  <si>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</si>
  <si>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</si>
  <si>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</si>
  <si>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</si>
  <si>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</si>
  <si>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</si>
  <si>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</si>
  <si>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</si>
  <si>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</si>
  <si>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</si>
  <si>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</si>
  <si>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</si>
  <si>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</si>
  <si>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</si>
  <si>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</si>
  <si>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</si>
  <si>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</si>
  <si>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</si>
  <si>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</si>
  <si>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</si>
  <si>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</si>
  <si>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</si>
  <si>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</si>
  <si>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</si>
  <si>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</si>
  <si>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</si>
  <si>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</si>
  <si>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</si>
  <si>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</si>
  <si>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</si>
  <si>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</si>
  <si>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</si>
  <si>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</si>
  <si>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</si>
  <si>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</si>
  <si>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</si>
  <si>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</si>
  <si>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</si>
  <si>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</si>
  <si>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</si>
  <si>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</si>
  <si>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</si>
  <si>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</si>
  <si>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</si>
  <si>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</si>
  <si>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</si>
  <si>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</si>
  <si>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</si>
  <si>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</si>
  <si>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</si>
  <si>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</si>
  <si>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</si>
  <si>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</si>
  <si>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</si>
  <si>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</si>
  <si>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</si>
  <si>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</si>
  <si>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</si>
  <si>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</si>
  <si>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</si>
  <si>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</si>
  <si>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</si>
  <si>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</si>
  <si>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</si>
  <si>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</si>
  <si>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Директор</t>
  </si>
  <si>
    <t>Вахитова М.А.</t>
  </si>
  <si>
    <t>МБОУ "Гимназия №14"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</si>
</sst>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4" fillId="2" borderId="14" xfId="0" applyFont="1" applyFill="1" applyBorder="1" applyAlignment="1" applyProtection="1">
      <alignment horizontal="center" vertical="top" wrapText="1"/>
      <protection locked="0"/>
    </xf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zoomScale="91" zoomScaleNormal="142" zoomScaleSheetLayoutView="9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5546875" style="2" customWidth="1"/>
    <col min="6" max="6" width="9.21875" style="2" customWidth="1"/>
    <col min="7" max="7" width="10" style="2" customWidth="1"/>
    <col min="8" max="8" width="8.21875" style="2" customWidth="1"/>
    <col min="9" max="9" width="9.44140625" style="2" customWidth="1"/>
    <col min="10" max="10" width="11.21875" style="2" customWidth="1"/>
    <col min="11" max="11" width="18.21875" style="2" customWidth="1"/>
    <col min="12" max="16384" width="8.88671875" style="2"/>
  </cols>
  <sheetData>
    <row r="1" spans="1:12" ht="13.8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0" t="s">
        <v>99</v>
      </c>
      <c r="I1" s="120"/>
      <c r="J1" s="120"/>
      <c r="K1" s="120"/>
    </row>
    <row r="2" spans="1:12" ht="17.399999999999999" x14ac:dyDescent="0.25">
      <c r="A2" s="6" t="s">
        <v>46</v>
      </c>
      <c r="B2" s="4"/>
      <c r="C2" s="4"/>
      <c r="D2" s="3"/>
      <c r="E2" s="4"/>
      <c r="F2" s="4"/>
      <c r="G2" s="4" t="s">
        <v>16</v>
      </c>
      <c r="H2" s="120" t="s">
        <v>100</v>
      </c>
      <c r="I2" s="120"/>
      <c r="J2" s="120"/>
      <c r="K2" s="120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</v>
      </c>
      <c r="I3" s="49" t="s">
        <v>66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50</v>
      </c>
      <c r="F6" s="81">
        <v>90</v>
      </c>
      <c r="G6" s="82">
        <v>9.7680000000000007</v>
      </c>
      <c r="H6" s="82">
        <v>12.911</v>
      </c>
      <c r="I6" s="82">
        <v>5.2169999999999996</v>
      </c>
      <c r="J6" s="81">
        <v>174</v>
      </c>
      <c r="K6" s="68" t="s">
        <v>51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52</v>
      </c>
      <c r="F7" s="63">
        <v>150</v>
      </c>
      <c r="G7" s="65">
        <v>6.6219999999999999</v>
      </c>
      <c r="H7" s="65">
        <v>5.399</v>
      </c>
      <c r="I7" s="65">
        <v>41.875</v>
      </c>
      <c r="J7" s="63">
        <v>242</v>
      </c>
      <c r="K7" s="62" t="s">
        <v>53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2.1000000000000001E-2</v>
      </c>
      <c r="H8" s="65">
        <v>5.0000000000000001E-3</v>
      </c>
      <c r="I8" s="65">
        <v>7.9889999999999999</v>
      </c>
      <c r="J8" s="63">
        <v>32</v>
      </c>
      <c r="K8" s="62" t="s">
        <v>42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44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54</v>
      </c>
      <c r="L10" s="61"/>
    </row>
    <row r="11" spans="1:12" ht="13.8" x14ac:dyDescent="0.25">
      <c r="A11" s="15"/>
      <c r="B11" s="16"/>
      <c r="C11" s="17"/>
      <c r="D11" s="20" t="s">
        <v>24</v>
      </c>
      <c r="E11" s="42" t="s">
        <v>55</v>
      </c>
      <c r="F11" s="63">
        <v>60</v>
      </c>
      <c r="G11" s="65">
        <v>0.66</v>
      </c>
      <c r="H11" s="65">
        <v>0.12</v>
      </c>
      <c r="I11" s="65">
        <v>2.2799999999999998</v>
      </c>
      <c r="J11" s="63">
        <v>14</v>
      </c>
      <c r="K11" s="62" t="s">
        <v>56</v>
      </c>
      <c r="L11" s="61"/>
    </row>
    <row r="12" spans="1:12" ht="13.8" x14ac:dyDescent="0.25">
      <c r="A12" s="15"/>
      <c r="B12" s="16"/>
      <c r="C12" s="17"/>
      <c r="D12" s="83" t="s">
        <v>59</v>
      </c>
      <c r="E12" s="42" t="s">
        <v>58</v>
      </c>
      <c r="F12" s="63">
        <v>30</v>
      </c>
      <c r="G12" s="65">
        <v>0.18</v>
      </c>
      <c r="H12" s="65">
        <v>1.119</v>
      </c>
      <c r="I12" s="65">
        <v>1.2</v>
      </c>
      <c r="J12" s="63">
        <v>16</v>
      </c>
      <c r="K12" s="62" t="s">
        <v>57</v>
      </c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678</v>
      </c>
      <c r="G13" s="72">
        <f>SUM(G5:G12)</f>
        <v>20.170999999999999</v>
      </c>
      <c r="H13" s="72">
        <f>SUM(H5:H12)</f>
        <v>20.313999999999997</v>
      </c>
      <c r="I13" s="72">
        <f>SUM(I5:I12)</f>
        <v>87.200999999999993</v>
      </c>
      <c r="J13" s="71">
        <f>SUM(J5:J12)</f>
        <v>616</v>
      </c>
      <c r="K13" s="73"/>
      <c r="L13" s="71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3" t="s">
        <v>4</v>
      </c>
      <c r="D24" s="12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18</v>
      </c>
      <c r="D25" s="47" t="s">
        <v>19</v>
      </c>
      <c r="E25" s="84" t="s">
        <v>95</v>
      </c>
      <c r="F25" s="85">
        <v>180</v>
      </c>
      <c r="G25" s="86">
        <v>14.474</v>
      </c>
      <c r="H25" s="86">
        <v>11.326000000000001</v>
      </c>
      <c r="I25" s="86">
        <v>27.253</v>
      </c>
      <c r="J25" s="85">
        <v>269</v>
      </c>
      <c r="K25" s="59" t="s">
        <v>60</v>
      </c>
      <c r="L25" s="69"/>
    </row>
    <row r="26" spans="1:12" ht="13.8" x14ac:dyDescent="0.25">
      <c r="A26" s="37"/>
      <c r="B26" s="16"/>
      <c r="C26" s="17"/>
      <c r="D26" s="40"/>
      <c r="E26" s="87"/>
      <c r="F26" s="88"/>
      <c r="G26" s="89"/>
      <c r="H26" s="89"/>
      <c r="I26" s="89"/>
      <c r="J26" s="88"/>
      <c r="K26" s="62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61</v>
      </c>
      <c r="F27" s="63">
        <v>200</v>
      </c>
      <c r="G27" s="65">
        <v>2.1000000000000001E-2</v>
      </c>
      <c r="H27" s="65">
        <v>5.0000000000000001E-3</v>
      </c>
      <c r="I27" s="65">
        <v>5.0000000000000001E-3</v>
      </c>
      <c r="J27" s="63">
        <v>0</v>
      </c>
      <c r="K27" s="62" t="s">
        <v>42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90"/>
      <c r="F29" s="90"/>
      <c r="G29" s="90"/>
      <c r="H29" s="90"/>
      <c r="I29" s="90"/>
      <c r="J29" s="90"/>
      <c r="K29" s="90"/>
      <c r="L29" s="61"/>
    </row>
    <row r="30" spans="1:12" ht="13.8" x14ac:dyDescent="0.25">
      <c r="A30" s="37"/>
      <c r="B30" s="16"/>
      <c r="C30" s="17"/>
      <c r="D30" s="20" t="s">
        <v>24</v>
      </c>
      <c r="E30" s="42" t="s">
        <v>62</v>
      </c>
      <c r="F30" s="63">
        <v>60</v>
      </c>
      <c r="G30" s="65">
        <v>0.42</v>
      </c>
      <c r="H30" s="65">
        <v>0.06</v>
      </c>
      <c r="I30" s="65">
        <v>1.1399999999999999</v>
      </c>
      <c r="J30" s="63">
        <v>7</v>
      </c>
      <c r="K30" s="62" t="s">
        <v>63</v>
      </c>
      <c r="L30" s="61"/>
    </row>
    <row r="31" spans="1:12" ht="13.8" x14ac:dyDescent="0.25">
      <c r="A31" s="37"/>
      <c r="B31" s="16"/>
      <c r="C31" s="17"/>
      <c r="D31" s="83" t="s">
        <v>59</v>
      </c>
      <c r="E31" s="42" t="s">
        <v>64</v>
      </c>
      <c r="F31" s="63">
        <v>30</v>
      </c>
      <c r="G31" s="63">
        <v>2.4929999999999999</v>
      </c>
      <c r="H31" s="63">
        <v>8.6280000000000001</v>
      </c>
      <c r="I31" s="63">
        <v>18.541</v>
      </c>
      <c r="J31" s="63">
        <v>162</v>
      </c>
      <c r="K31" s="62" t="s">
        <v>65</v>
      </c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510</v>
      </c>
      <c r="G32" s="72">
        <f>SUM(G25:G31)</f>
        <v>19.928000000000001</v>
      </c>
      <c r="H32" s="72">
        <f>SUM(H25:H31)</f>
        <v>20.379000000000001</v>
      </c>
      <c r="I32" s="72">
        <f>SUM(I25:I31)</f>
        <v>65.778999999999996</v>
      </c>
      <c r="J32" s="71">
        <f>SUM(J25:J31)</f>
        <v>529</v>
      </c>
      <c r="K32" s="73"/>
      <c r="L32" s="71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3" t="s">
        <v>4</v>
      </c>
      <c r="D43" s="12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4" t="s">
        <v>49</v>
      </c>
      <c r="F44" s="85">
        <v>90</v>
      </c>
      <c r="G44" s="86">
        <v>6.9160000000000004</v>
      </c>
      <c r="H44" s="86">
        <v>7.5430000000000001</v>
      </c>
      <c r="I44" s="86">
        <v>1.758</v>
      </c>
      <c r="J44" s="85">
        <v>103</v>
      </c>
      <c r="K44" s="79" t="s">
        <v>43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48</v>
      </c>
      <c r="F45" s="63">
        <v>150</v>
      </c>
      <c r="G45" s="65">
        <v>5.6020000000000003</v>
      </c>
      <c r="H45" s="65">
        <v>3.8679999999999999</v>
      </c>
      <c r="I45" s="65">
        <v>29.306000000000001</v>
      </c>
      <c r="J45" s="63">
        <v>174</v>
      </c>
      <c r="K45" s="62" t="s">
        <v>47</v>
      </c>
      <c r="L45" s="75"/>
    </row>
    <row r="46" spans="1:12" ht="24" x14ac:dyDescent="0.25">
      <c r="A46" s="15"/>
      <c r="B46" s="16"/>
      <c r="C46" s="17"/>
      <c r="D46" s="93" t="s">
        <v>20</v>
      </c>
      <c r="E46" s="94" t="s">
        <v>67</v>
      </c>
      <c r="F46" s="63">
        <v>200</v>
      </c>
      <c r="G46" s="63">
        <v>0.8</v>
      </c>
      <c r="H46" s="63">
        <v>6.4000000000000001E-2</v>
      </c>
      <c r="I46" s="65">
        <v>9.4600000000000009</v>
      </c>
      <c r="J46" s="63">
        <v>42</v>
      </c>
      <c r="K46" s="91" t="s">
        <v>68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20" t="s">
        <v>22</v>
      </c>
      <c r="E48" s="42" t="s">
        <v>44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54</v>
      </c>
      <c r="L48" s="61"/>
    </row>
    <row r="49" spans="1:12" ht="13.8" x14ac:dyDescent="0.25">
      <c r="A49" s="15"/>
      <c r="B49" s="16"/>
      <c r="C49" s="17"/>
      <c r="D49" s="20" t="s">
        <v>24</v>
      </c>
      <c r="E49" s="42" t="s">
        <v>70</v>
      </c>
      <c r="F49" s="63">
        <v>60</v>
      </c>
      <c r="G49" s="65">
        <v>0.70199999999999996</v>
      </c>
      <c r="H49" s="65">
        <v>3.0510000000000002</v>
      </c>
      <c r="I49" s="65">
        <v>6.72</v>
      </c>
      <c r="J49" s="63">
        <v>58</v>
      </c>
      <c r="K49" s="62" t="s">
        <v>71</v>
      </c>
      <c r="L49" s="61"/>
    </row>
    <row r="50" spans="1:12" ht="13.8" x14ac:dyDescent="0.25">
      <c r="A50" s="15"/>
      <c r="B50" s="16"/>
      <c r="C50" s="17"/>
      <c r="D50" s="83" t="s">
        <v>59</v>
      </c>
      <c r="E50" s="42" t="s">
        <v>69</v>
      </c>
      <c r="F50" s="63">
        <v>30</v>
      </c>
      <c r="G50" s="63">
        <v>2.1680000000000001</v>
      </c>
      <c r="H50" s="63">
        <v>4.3410000000000002</v>
      </c>
      <c r="I50" s="63">
        <v>11.864000000000001</v>
      </c>
      <c r="J50" s="63">
        <v>101</v>
      </c>
      <c r="K50" s="22" t="s">
        <v>72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670</v>
      </c>
      <c r="G51" s="72">
        <f>SUM(G44:G50)</f>
        <v>19.107999999999997</v>
      </c>
      <c r="H51" s="72">
        <f>SUM(H44:H50)</f>
        <v>19.626999999999999</v>
      </c>
      <c r="I51" s="72">
        <f t="shared" ref="I51:J51" si="8">SUM(I44:I50)</f>
        <v>87.748000000000005</v>
      </c>
      <c r="J51" s="71">
        <f t="shared" si="8"/>
        <v>616</v>
      </c>
      <c r="K51" s="73"/>
      <c r="L51" s="71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3" t="s">
        <v>4</v>
      </c>
      <c r="D62" s="12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98" t="s">
        <v>40</v>
      </c>
      <c r="F63" s="99">
        <v>190</v>
      </c>
      <c r="G63" s="100">
        <v>13.404</v>
      </c>
      <c r="H63" s="100">
        <v>14.443</v>
      </c>
      <c r="I63" s="100">
        <v>35.064999999999998</v>
      </c>
      <c r="J63" s="99">
        <v>324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87"/>
      <c r="F64" s="88"/>
      <c r="G64" s="89"/>
      <c r="H64" s="89"/>
      <c r="I64" s="89"/>
      <c r="J64" s="88"/>
      <c r="K64" s="101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2.1000000000000001E-2</v>
      </c>
      <c r="H65" s="65">
        <v>5.0000000000000001E-3</v>
      </c>
      <c r="I65" s="65">
        <v>7.9889999999999999</v>
      </c>
      <c r="J65" s="63">
        <v>32</v>
      </c>
      <c r="K65" s="62" t="s">
        <v>42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40"/>
      <c r="E67" s="90"/>
      <c r="F67" s="90"/>
      <c r="G67" s="90"/>
      <c r="H67" s="90"/>
      <c r="I67" s="90"/>
      <c r="J67" s="90"/>
      <c r="K67" s="90"/>
      <c r="L67" s="61"/>
    </row>
    <row r="68" spans="1:12" ht="13.8" x14ac:dyDescent="0.25">
      <c r="A68" s="15"/>
      <c r="B68" s="16"/>
      <c r="C68" s="17"/>
      <c r="D68" s="20" t="s">
        <v>24</v>
      </c>
      <c r="E68" s="95" t="s">
        <v>73</v>
      </c>
      <c r="F68" s="96">
        <v>60</v>
      </c>
      <c r="G68" s="97">
        <v>0.93100000000000005</v>
      </c>
      <c r="H68" s="97">
        <v>3.0510000000000002</v>
      </c>
      <c r="I68" s="97">
        <v>5.6449999999999996</v>
      </c>
      <c r="J68" s="96">
        <v>54</v>
      </c>
      <c r="K68" s="77" t="s">
        <v>74</v>
      </c>
      <c r="L68" s="19"/>
    </row>
    <row r="69" spans="1:12" ht="26.4" x14ac:dyDescent="0.25">
      <c r="A69" s="15"/>
      <c r="B69" s="16"/>
      <c r="C69" s="17"/>
      <c r="D69" s="83" t="s">
        <v>59</v>
      </c>
      <c r="E69" s="42" t="s">
        <v>75</v>
      </c>
      <c r="F69" s="63">
        <v>55</v>
      </c>
      <c r="G69" s="63">
        <v>3.1949999999999998</v>
      </c>
      <c r="H69" s="63">
        <v>2.524</v>
      </c>
      <c r="I69" s="65">
        <v>19.5</v>
      </c>
      <c r="J69" s="63">
        <v>114</v>
      </c>
      <c r="K69" s="22" t="s">
        <v>76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553</v>
      </c>
      <c r="G70" s="72">
        <f>SUM(G63:G69)</f>
        <v>20.071000000000002</v>
      </c>
      <c r="H70" s="71">
        <f t="shared" ref="H70" si="13">SUM(H63:H69)</f>
        <v>20.383000000000003</v>
      </c>
      <c r="I70" s="71">
        <f>SUM(I63:I69)</f>
        <v>87.038999999999987</v>
      </c>
      <c r="J70" s="71">
        <f t="shared" ref="J70" si="14">SUM(J63:J69)</f>
        <v>615</v>
      </c>
      <c r="K70" s="73"/>
      <c r="L70" s="71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3" t="s">
        <v>4</v>
      </c>
      <c r="D81" s="12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4" t="s">
        <v>77</v>
      </c>
      <c r="F82" s="85">
        <v>90</v>
      </c>
      <c r="G82" s="86">
        <v>8.0259999999999998</v>
      </c>
      <c r="H82" s="86">
        <v>8.4760000000000009</v>
      </c>
      <c r="I82" s="86">
        <v>1.236</v>
      </c>
      <c r="J82" s="85">
        <v>113</v>
      </c>
      <c r="K82" s="80" t="s">
        <v>78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48</v>
      </c>
      <c r="F83" s="63">
        <v>150</v>
      </c>
      <c r="G83" s="65">
        <v>5.6020000000000003</v>
      </c>
      <c r="H83" s="65">
        <v>3.8679999999999999</v>
      </c>
      <c r="I83" s="65">
        <v>29.306000000000001</v>
      </c>
      <c r="J83" s="63">
        <v>174</v>
      </c>
      <c r="K83" s="62" t="s">
        <v>47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79</v>
      </c>
      <c r="F84" s="63">
        <v>200</v>
      </c>
      <c r="G84" s="65">
        <v>0.12</v>
      </c>
      <c r="H84" s="65">
        <v>0.03</v>
      </c>
      <c r="I84" s="65">
        <v>11.57</v>
      </c>
      <c r="J84" s="63">
        <v>48</v>
      </c>
      <c r="K84" s="92" t="s">
        <v>80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20" t="s">
        <v>22</v>
      </c>
      <c r="E86" s="42" t="s">
        <v>83</v>
      </c>
      <c r="F86" s="63">
        <v>125</v>
      </c>
      <c r="G86" s="65">
        <v>0</v>
      </c>
      <c r="H86" s="65">
        <v>0</v>
      </c>
      <c r="I86" s="65">
        <v>15</v>
      </c>
      <c r="J86" s="63">
        <v>60</v>
      </c>
      <c r="K86" s="62"/>
      <c r="L86" s="61"/>
    </row>
    <row r="87" spans="1:12" ht="13.8" x14ac:dyDescent="0.25">
      <c r="A87" s="15"/>
      <c r="B87" s="16"/>
      <c r="C87" s="17"/>
      <c r="D87" s="20" t="s">
        <v>24</v>
      </c>
      <c r="E87" s="42" t="s">
        <v>81</v>
      </c>
      <c r="F87" s="63">
        <v>60</v>
      </c>
      <c r="G87" s="63">
        <v>0.85499999999999998</v>
      </c>
      <c r="H87" s="63">
        <v>3.653</v>
      </c>
      <c r="I87" s="63">
        <v>5.016</v>
      </c>
      <c r="J87" s="63">
        <v>56</v>
      </c>
      <c r="K87" s="62" t="s">
        <v>82</v>
      </c>
      <c r="L87" s="61"/>
    </row>
    <row r="88" spans="1:12" ht="13.8" x14ac:dyDescent="0.25">
      <c r="A88" s="15"/>
      <c r="B88" s="16"/>
      <c r="C88" s="17"/>
      <c r="D88" s="103"/>
      <c r="E88" s="60"/>
      <c r="F88" s="61"/>
      <c r="G88" s="61"/>
      <c r="H88" s="61"/>
      <c r="I88" s="61"/>
      <c r="J88" s="61"/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665</v>
      </c>
      <c r="G89" s="71">
        <f t="shared" ref="G89:I89" si="19">SUM(G82:G88)</f>
        <v>17.123000000000001</v>
      </c>
      <c r="H89" s="71">
        <f t="shared" si="19"/>
        <v>16.387</v>
      </c>
      <c r="I89" s="71">
        <f t="shared" si="19"/>
        <v>80.968000000000004</v>
      </c>
      <c r="J89" s="71">
        <f>SUM(J82:J88)</f>
        <v>542</v>
      </c>
      <c r="K89" s="73"/>
      <c r="L89" s="71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3" t="s">
        <v>4</v>
      </c>
      <c r="D100" s="12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27.6" x14ac:dyDescent="0.25">
      <c r="A101" s="9">
        <v>2</v>
      </c>
      <c r="B101" s="10">
        <v>1</v>
      </c>
      <c r="C101" s="11" t="s">
        <v>18</v>
      </c>
      <c r="D101" s="47" t="s">
        <v>19</v>
      </c>
      <c r="E101" s="98" t="s">
        <v>96</v>
      </c>
      <c r="F101" s="99">
        <v>120</v>
      </c>
      <c r="G101" s="100">
        <v>9.9779999999999998</v>
      </c>
      <c r="H101" s="100">
        <v>12.941000000000001</v>
      </c>
      <c r="I101" s="100">
        <v>5.7869999999999999</v>
      </c>
      <c r="J101" s="99">
        <v>177</v>
      </c>
      <c r="K101" s="59" t="s">
        <v>97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85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86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87</v>
      </c>
      <c r="F103" s="63">
        <v>200</v>
      </c>
      <c r="G103" s="65">
        <v>0.13500000000000001</v>
      </c>
      <c r="H103" s="65">
        <v>2.3E-2</v>
      </c>
      <c r="I103" s="65">
        <v>11.15</v>
      </c>
      <c r="J103" s="63">
        <v>46</v>
      </c>
      <c r="K103" s="62" t="s">
        <v>42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20" t="s">
        <v>22</v>
      </c>
      <c r="E105" s="42" t="s">
        <v>44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54</v>
      </c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103"/>
      <c r="E107" s="60"/>
      <c r="F107" s="61"/>
      <c r="G107" s="61"/>
      <c r="H107" s="61"/>
      <c r="I107" s="61"/>
      <c r="J107" s="61"/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610</v>
      </c>
      <c r="G108" s="72">
        <f>SUM(G101:G107)</f>
        <v>16.532999999999998</v>
      </c>
      <c r="H108" s="72">
        <f>SUM(H101:H107)</f>
        <v>18.366999999999997</v>
      </c>
      <c r="I108" s="72">
        <f>SUM(I101:I107)</f>
        <v>67.60499999999999</v>
      </c>
      <c r="J108" s="71">
        <f>SUM(J101:J107)</f>
        <v>505</v>
      </c>
      <c r="K108" s="73"/>
      <c r="L108" s="71">
        <v>89.77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23" t="s">
        <v>4</v>
      </c>
      <c r="D119" s="124"/>
      <c r="E119" s="35"/>
      <c r="F119" s="36">
        <f>F108+F118</f>
        <v>610</v>
      </c>
      <c r="G119" s="36">
        <f t="shared" ref="G119:J119" si="27">G108+G118</f>
        <v>16.532999999999998</v>
      </c>
      <c r="H119" s="36">
        <f t="shared" si="27"/>
        <v>18.366999999999997</v>
      </c>
      <c r="I119" s="36">
        <f t="shared" si="27"/>
        <v>67.60499999999999</v>
      </c>
      <c r="J119" s="36">
        <f t="shared" si="27"/>
        <v>505</v>
      </c>
      <c r="K119" s="36"/>
      <c r="L119" s="36">
        <f t="shared" ref="L119" si="28">L108+L118</f>
        <v>89.77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88</v>
      </c>
      <c r="F120" s="99">
        <v>190</v>
      </c>
      <c r="G120" s="100">
        <v>14.363</v>
      </c>
      <c r="H120" s="100">
        <v>15.717000000000001</v>
      </c>
      <c r="I120" s="100">
        <v>29.286000000000001</v>
      </c>
      <c r="J120" s="99">
        <v>316</v>
      </c>
      <c r="K120" s="59" t="s">
        <v>89</v>
      </c>
      <c r="L120" s="69"/>
    </row>
    <row r="121" spans="1:12" ht="13.8" x14ac:dyDescent="0.25">
      <c r="A121" s="37"/>
      <c r="B121" s="16"/>
      <c r="C121" s="17"/>
      <c r="D121" s="40"/>
      <c r="E121" s="87"/>
      <c r="F121" s="88"/>
      <c r="G121" s="89"/>
      <c r="H121" s="89"/>
      <c r="I121" s="89"/>
      <c r="J121" s="88"/>
      <c r="K121" s="66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2.1000000000000001E-2</v>
      </c>
      <c r="H122" s="65">
        <v>5.0000000000000001E-3</v>
      </c>
      <c r="I122" s="65">
        <v>7.9889999999999999</v>
      </c>
      <c r="J122" s="63">
        <v>32</v>
      </c>
      <c r="K122" s="62" t="s">
        <v>90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20" t="s">
        <v>22</v>
      </c>
      <c r="E124" s="42" t="s">
        <v>44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54</v>
      </c>
      <c r="L124" s="61"/>
    </row>
    <row r="125" spans="1:12" ht="13.8" x14ac:dyDescent="0.25">
      <c r="A125" s="37"/>
      <c r="B125" s="16"/>
      <c r="C125" s="17"/>
      <c r="D125" s="20" t="s">
        <v>24</v>
      </c>
      <c r="E125" s="42" t="s">
        <v>55</v>
      </c>
      <c r="F125" s="63">
        <v>60</v>
      </c>
      <c r="G125" s="65">
        <v>0.66</v>
      </c>
      <c r="H125" s="65">
        <v>0.12</v>
      </c>
      <c r="I125" s="65">
        <v>2.2799999999999998</v>
      </c>
      <c r="J125" s="63">
        <v>14</v>
      </c>
      <c r="K125" s="62" t="s">
        <v>56</v>
      </c>
      <c r="L125" s="61"/>
    </row>
    <row r="126" spans="1:12" ht="13.8" x14ac:dyDescent="0.25">
      <c r="A126" s="37"/>
      <c r="B126" s="16"/>
      <c r="C126" s="17"/>
      <c r="D126" s="103"/>
      <c r="E126" s="60"/>
      <c r="F126" s="61"/>
      <c r="G126" s="74"/>
      <c r="H126" s="74"/>
      <c r="I126" s="74"/>
      <c r="J126" s="61"/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598</v>
      </c>
      <c r="G127" s="72">
        <f t="shared" ref="G127:J127" si="29">SUM(G120:G126)</f>
        <v>17.963999999999999</v>
      </c>
      <c r="H127" s="72">
        <f t="shared" si="29"/>
        <v>16.602</v>
      </c>
      <c r="I127" s="72">
        <f t="shared" si="29"/>
        <v>68.194999999999993</v>
      </c>
      <c r="J127" s="71">
        <f t="shared" si="29"/>
        <v>500</v>
      </c>
      <c r="K127" s="73"/>
      <c r="L127" s="71">
        <v>89.77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23" t="s">
        <v>4</v>
      </c>
      <c r="D138" s="124"/>
      <c r="E138" s="35"/>
      <c r="F138" s="36">
        <f>F127+F137</f>
        <v>598</v>
      </c>
      <c r="G138" s="36">
        <f t="shared" ref="G138:J138" si="32">G127+G137</f>
        <v>17.963999999999999</v>
      </c>
      <c r="H138" s="36">
        <f t="shared" si="32"/>
        <v>16.602</v>
      </c>
      <c r="I138" s="36">
        <f t="shared" si="32"/>
        <v>68.194999999999993</v>
      </c>
      <c r="J138" s="36">
        <f t="shared" si="32"/>
        <v>500</v>
      </c>
      <c r="K138" s="36"/>
      <c r="L138" s="36">
        <f t="shared" ref="L138" si="33">L127+L137</f>
        <v>89.77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104" t="s">
        <v>41</v>
      </c>
      <c r="F139" s="105">
        <v>185</v>
      </c>
      <c r="G139" s="106">
        <v>15.935</v>
      </c>
      <c r="H139" s="106">
        <v>13.359</v>
      </c>
      <c r="I139" s="106">
        <v>38.197000000000003</v>
      </c>
      <c r="J139" s="105">
        <v>337</v>
      </c>
      <c r="K139" s="76" t="s">
        <v>45</v>
      </c>
      <c r="L139" s="13"/>
    </row>
    <row r="140" spans="1:12" ht="13.8" x14ac:dyDescent="0.25">
      <c r="A140" s="15"/>
      <c r="B140" s="16"/>
      <c r="C140" s="17"/>
      <c r="D140" s="40"/>
      <c r="E140" s="87"/>
      <c r="F140" s="88"/>
      <c r="G140" s="89"/>
      <c r="H140" s="89"/>
      <c r="I140" s="89"/>
      <c r="J140" s="88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91</v>
      </c>
      <c r="F141" s="63">
        <v>200</v>
      </c>
      <c r="G141" s="63">
        <v>1.2E-2</v>
      </c>
      <c r="H141" s="63">
        <v>1E-3</v>
      </c>
      <c r="I141" s="65">
        <v>10.178000000000001</v>
      </c>
      <c r="J141" s="63">
        <v>41</v>
      </c>
      <c r="K141" s="62" t="s">
        <v>42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40"/>
      <c r="E143" s="87"/>
      <c r="F143" s="88"/>
      <c r="G143" s="89"/>
      <c r="H143" s="89"/>
      <c r="I143" s="89"/>
      <c r="J143" s="88"/>
      <c r="K143" s="66"/>
      <c r="L143" s="19"/>
    </row>
    <row r="144" spans="1:12" ht="13.8" x14ac:dyDescent="0.25">
      <c r="A144" s="15"/>
      <c r="B144" s="16"/>
      <c r="C144" s="17"/>
      <c r="D144" s="20" t="s">
        <v>24</v>
      </c>
      <c r="E144" s="42" t="s">
        <v>70</v>
      </c>
      <c r="F144" s="63">
        <v>60</v>
      </c>
      <c r="G144" s="65">
        <v>0.70199999999999996</v>
      </c>
      <c r="H144" s="65">
        <v>3.0510000000000002</v>
      </c>
      <c r="I144" s="65">
        <v>6.72</v>
      </c>
      <c r="J144" s="63">
        <v>58</v>
      </c>
      <c r="K144" s="22" t="s">
        <v>71</v>
      </c>
      <c r="L144" s="19"/>
    </row>
    <row r="145" spans="1:12" ht="13.8" x14ac:dyDescent="0.25">
      <c r="A145" s="15"/>
      <c r="B145" s="16"/>
      <c r="C145" s="17"/>
      <c r="D145" s="83" t="s">
        <v>59</v>
      </c>
      <c r="E145" s="42" t="s">
        <v>84</v>
      </c>
      <c r="F145" s="63">
        <v>16.5</v>
      </c>
      <c r="G145" s="65">
        <v>1</v>
      </c>
      <c r="H145" s="65">
        <v>3.4</v>
      </c>
      <c r="I145" s="65">
        <v>8.5</v>
      </c>
      <c r="J145" s="63">
        <v>70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501.5</v>
      </c>
      <c r="G146" s="72">
        <f t="shared" ref="G146:J146" si="34">SUM(G139:G145)</f>
        <v>20.169000000000004</v>
      </c>
      <c r="H146" s="72">
        <f>SUM(H139:H145)</f>
        <v>20.170999999999999</v>
      </c>
      <c r="I146" s="72">
        <f t="shared" si="34"/>
        <v>82.435000000000002</v>
      </c>
      <c r="J146" s="71">
        <f t="shared" si="34"/>
        <v>597</v>
      </c>
      <c r="K146" s="29"/>
      <c r="L146" s="71">
        <v>89.77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23" t="s">
        <v>4</v>
      </c>
      <c r="D157" s="124"/>
      <c r="E157" s="35"/>
      <c r="F157" s="36">
        <f>F146+F156</f>
        <v>501.5</v>
      </c>
      <c r="G157" s="36">
        <f t="shared" ref="G157:J157" si="37">G146+G156</f>
        <v>20.169000000000004</v>
      </c>
      <c r="H157" s="36">
        <f t="shared" si="37"/>
        <v>20.170999999999999</v>
      </c>
      <c r="I157" s="36">
        <f t="shared" si="37"/>
        <v>82.435000000000002</v>
      </c>
      <c r="J157" s="36">
        <f t="shared" si="37"/>
        <v>597</v>
      </c>
      <c r="K157" s="36"/>
      <c r="L157" s="36">
        <f t="shared" ref="L157" si="38">L146+L156</f>
        <v>89.77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4" t="s">
        <v>77</v>
      </c>
      <c r="F158" s="85">
        <v>90</v>
      </c>
      <c r="G158" s="86">
        <v>8.0259999999999998</v>
      </c>
      <c r="H158" s="86">
        <v>8.4760000000000009</v>
      </c>
      <c r="I158" s="86">
        <v>1.236</v>
      </c>
      <c r="J158" s="85">
        <v>113</v>
      </c>
      <c r="K158" s="80" t="s">
        <v>78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48</v>
      </c>
      <c r="F159" s="63">
        <v>150</v>
      </c>
      <c r="G159" s="65">
        <v>5.6020000000000003</v>
      </c>
      <c r="H159" s="65">
        <v>3.8679999999999999</v>
      </c>
      <c r="I159" s="65">
        <v>29.306000000000001</v>
      </c>
      <c r="J159" s="63">
        <v>174</v>
      </c>
      <c r="K159" s="62" t="s">
        <v>47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87</v>
      </c>
      <c r="F160" s="63">
        <v>200</v>
      </c>
      <c r="G160" s="65">
        <v>0.13500000000000001</v>
      </c>
      <c r="H160" s="65">
        <v>2.3E-2</v>
      </c>
      <c r="I160" s="65">
        <v>11.15</v>
      </c>
      <c r="J160" s="63">
        <v>46</v>
      </c>
      <c r="K160" s="62" t="s">
        <v>42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87"/>
      <c r="F162" s="88"/>
      <c r="G162" s="88"/>
      <c r="H162" s="88"/>
      <c r="I162" s="88"/>
      <c r="J162" s="88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81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82</v>
      </c>
      <c r="L163" s="61"/>
    </row>
    <row r="164" spans="1:12" ht="13.8" x14ac:dyDescent="0.25">
      <c r="A164" s="15"/>
      <c r="B164" s="16"/>
      <c r="C164" s="17"/>
      <c r="D164" s="83" t="s">
        <v>59</v>
      </c>
      <c r="E164" s="42" t="s">
        <v>69</v>
      </c>
      <c r="F164" s="63">
        <v>30</v>
      </c>
      <c r="G164" s="63">
        <v>2.1680000000000001</v>
      </c>
      <c r="H164" s="63">
        <v>4.3410000000000002</v>
      </c>
      <c r="I164" s="63">
        <v>11.864000000000001</v>
      </c>
      <c r="J164" s="63">
        <v>101</v>
      </c>
      <c r="K164" s="62"/>
      <c r="L164" s="19"/>
    </row>
    <row r="165" spans="1:12" ht="14.4" thickBot="1" x14ac:dyDescent="0.3">
      <c r="A165" s="23"/>
      <c r="B165" s="24"/>
      <c r="C165" s="25"/>
      <c r="D165" s="78" t="s">
        <v>31</v>
      </c>
      <c r="E165" s="70"/>
      <c r="F165" s="71">
        <f>SUM(F158:F164)</f>
        <v>570</v>
      </c>
      <c r="G165" s="72">
        <f>SUM(G158:G164)</f>
        <v>19.306000000000001</v>
      </c>
      <c r="H165" s="72">
        <f>SUM(H158:H164)</f>
        <v>20.721</v>
      </c>
      <c r="I165" s="72">
        <f>SUM(I158:I164)</f>
        <v>77.412000000000006</v>
      </c>
      <c r="J165" s="71">
        <f>SUM(J158:J164)</f>
        <v>581</v>
      </c>
      <c r="K165" s="73"/>
      <c r="L165" s="71">
        <v>89.77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9">SUM(H166:H174)</f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23" t="s">
        <v>4</v>
      </c>
      <c r="D176" s="124"/>
      <c r="E176" s="35"/>
      <c r="F176" s="36">
        <f>F165+F175</f>
        <v>570</v>
      </c>
      <c r="G176" s="36">
        <f t="shared" ref="G176:J176" si="41">G165+G175</f>
        <v>19.306000000000001</v>
      </c>
      <c r="H176" s="36">
        <f t="shared" si="41"/>
        <v>20.721</v>
      </c>
      <c r="I176" s="36">
        <f t="shared" si="41"/>
        <v>77.412000000000006</v>
      </c>
      <c r="J176" s="36">
        <f t="shared" si="41"/>
        <v>581</v>
      </c>
      <c r="K176" s="36"/>
      <c r="L176" s="36">
        <f t="shared" ref="L176" si="42">L165+L175</f>
        <v>89.77</v>
      </c>
    </row>
    <row r="177" spans="1:12" ht="31.2" x14ac:dyDescent="0.25">
      <c r="A177" s="111">
        <v>2</v>
      </c>
      <c r="B177" s="112">
        <v>5</v>
      </c>
      <c r="C177" s="113" t="s">
        <v>18</v>
      </c>
      <c r="D177" s="102" t="s">
        <v>19</v>
      </c>
      <c r="E177" s="108" t="s">
        <v>98</v>
      </c>
      <c r="F177" s="114">
        <v>120</v>
      </c>
      <c r="G177" s="115">
        <v>11.375</v>
      </c>
      <c r="H177" s="115">
        <v>3.8290000000000002</v>
      </c>
      <c r="I177" s="115">
        <v>5.5279999999999996</v>
      </c>
      <c r="J177" s="114">
        <v>102</v>
      </c>
      <c r="K177" s="46" t="s">
        <v>92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93</v>
      </c>
      <c r="F178" s="63">
        <v>150</v>
      </c>
      <c r="G178" s="63">
        <v>3.5070000000000001</v>
      </c>
      <c r="H178" s="63">
        <v>8.2240000000000002</v>
      </c>
      <c r="I178" s="63">
        <v>28.402000000000001</v>
      </c>
      <c r="J178" s="63">
        <v>202</v>
      </c>
      <c r="K178" s="62" t="s">
        <v>71</v>
      </c>
      <c r="L178" s="45"/>
    </row>
    <row r="179" spans="1:12" ht="15.6" x14ac:dyDescent="0.25">
      <c r="A179" s="15"/>
      <c r="B179" s="16"/>
      <c r="C179" s="17"/>
      <c r="D179" s="20" t="s">
        <v>20</v>
      </c>
      <c r="E179" s="42" t="s">
        <v>61</v>
      </c>
      <c r="F179" s="63">
        <v>200</v>
      </c>
      <c r="G179" s="65">
        <v>2.1000000000000001E-2</v>
      </c>
      <c r="H179" s="65">
        <v>5.0000000000000001E-3</v>
      </c>
      <c r="I179" s="65">
        <v>5.0000000000000001E-3</v>
      </c>
      <c r="J179" s="63">
        <v>0</v>
      </c>
      <c r="K179" s="62" t="s">
        <v>42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07"/>
      <c r="F181" s="109"/>
      <c r="G181" s="110"/>
      <c r="H181" s="110"/>
      <c r="I181" s="110"/>
      <c r="J181" s="109"/>
      <c r="K181" s="116"/>
      <c r="L181" s="45"/>
    </row>
    <row r="182" spans="1:12" ht="15.6" x14ac:dyDescent="0.25">
      <c r="A182" s="15"/>
      <c r="B182" s="16"/>
      <c r="C182" s="17"/>
      <c r="D182" s="40"/>
      <c r="E182" s="117"/>
      <c r="F182" s="118"/>
      <c r="G182" s="118"/>
      <c r="H182" s="118"/>
      <c r="I182" s="118"/>
      <c r="J182" s="118"/>
      <c r="K182" s="119"/>
      <c r="L182" s="45"/>
    </row>
    <row r="183" spans="1:12" ht="13.8" x14ac:dyDescent="0.25">
      <c r="A183" s="15"/>
      <c r="B183" s="16"/>
      <c r="C183" s="17"/>
      <c r="D183" s="83" t="s">
        <v>59</v>
      </c>
      <c r="E183" s="42" t="s">
        <v>94</v>
      </c>
      <c r="F183" s="63">
        <v>30</v>
      </c>
      <c r="G183" s="63">
        <v>2.2160000000000002</v>
      </c>
      <c r="H183" s="63">
        <v>8.2330000000000005</v>
      </c>
      <c r="I183" s="63">
        <v>18.847999999999999</v>
      </c>
      <c r="J183" s="63">
        <v>158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540</v>
      </c>
      <c r="G184" s="71">
        <f>SUM(G177:G183)</f>
        <v>19.639000000000003</v>
      </c>
      <c r="H184" s="72">
        <f t="shared" ref="H184:I184" si="43">SUM(H177:H183)</f>
        <v>20.651000000000003</v>
      </c>
      <c r="I184" s="72">
        <f t="shared" si="43"/>
        <v>71.623000000000005</v>
      </c>
      <c r="J184" s="71">
        <f>SUM(J177:J183)</f>
        <v>553</v>
      </c>
      <c r="K184" s="29"/>
      <c r="L184" s="71">
        <v>89.77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4">SUM(G185:G193)</f>
        <v>0</v>
      </c>
      <c r="H194" s="28">
        <f t="shared" si="44"/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23" t="s">
        <v>4</v>
      </c>
      <c r="D195" s="124"/>
      <c r="E195" s="35"/>
      <c r="F195" s="36">
        <f>F184+F194</f>
        <v>540</v>
      </c>
      <c r="G195" s="36">
        <f t="shared" ref="G195:J195" si="46">G184+G194</f>
        <v>19.639000000000003</v>
      </c>
      <c r="H195" s="36">
        <f t="shared" si="46"/>
        <v>20.651000000000003</v>
      </c>
      <c r="I195" s="36">
        <f t="shared" si="46"/>
        <v>71.623000000000005</v>
      </c>
      <c r="J195" s="36">
        <f t="shared" si="46"/>
        <v>553</v>
      </c>
      <c r="K195" s="36"/>
      <c r="L195" s="36">
        <f t="shared" ref="L195" si="47">L184+L194</f>
        <v>89.77</v>
      </c>
    </row>
  </sheetData>
  <mergeCells count="13">
    <mergeCell ref="C81:D81"/>
    <mergeCell ref="C100:D100"/>
    <mergeCell ref="C24:D24"/>
    <mergeCell ref="C195:D195"/>
    <mergeCell ref="C119:D119"/>
    <mergeCell ref="C138:D138"/>
    <mergeCell ref="C157:D157"/>
    <mergeCell ref="C176:D176"/>
    <mergeCell ref="H1:K1"/>
    <mergeCell ref="H2:K2"/>
    <mergeCell ref="C1:E1"/>
    <mergeCell ref="C43:D43"/>
    <mergeCell ref="C62:D62"/>
  </mergeCells>
  <pageMargins left="2.2834645669291338" right="2.2834645669291338" top="0.74803149606299213" bottom="0.74803149606299213" header="0.31496062992125984" footer="0.31496062992125984"/>
  <pageSetup paperSize="9" scale="1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cp:lastPrinted>2025-08-06T11:03:19Z</cp:lastPrinted>
  <dcterms:created xsi:type="dcterms:W3CDTF">2022-05-16T14:23:56Z</dcterms:created>
  <dcterms:modified xsi:type="dcterms:W3CDTF">2025-09-12T07:37:27Z</dcterms:modified>
</cp:coreProperties>
</file>