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2025-2026\март на сайт\"/>
    </mc:Choice>
  </mc:AlternateContent>
  <bookViews>
    <workbookView xWindow="0" yWindow="0" windowWidth="26295" windowHeight="108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<sst xmlns="http://schemas.openxmlformats.org/spreadsheetml/2006/main" count="278" uniqueCount="94">
  <si>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</si>
  <si>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</si>
  <si>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</si>
  <si>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</si>
  <si>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</si>
  <si>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</si>
  <si>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</si>
  <si>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</si>
  <si>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</si>
  <si>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</si>
  <si>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</si>
  <si>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</si>
  <si>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</si>
  <si>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</si>
  <si>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</si>
  <si>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</si>
  <si>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</si>
  <si>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</si>
  <si>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</si>
  <si>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</si>
  <si>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</si>
  <si>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</si>
  <si>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</si>
  <si>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</si>
  <si>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</si>
  <si>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</si>
  <si>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</si>
  <si>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</si>
  <si>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</si>
  <si>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</si>
  <si>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</si>
  <si>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</si>
  <si>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</si>
  <si>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</si>
  <si>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</si>
  <si>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</si>
  <si>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</si>
  <si>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</si>
  <si>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</si>
  <si>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</si>
  <si>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</si>
  <si>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</si>
  <si>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</si>
  <si>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</si>
  <si>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</si>
  <si>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</si>
  <si>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</si>
  <si>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</si>
  <si>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</si>
  <si>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</si>
  <si>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</si>
  <si>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</si>
  <si>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</si>
  <si>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</si>
  <si>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</si>
  <si>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</si>
  <si>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</si>
  <si>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</si>
  <si>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</si>
  <si>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</si>
  <si>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</si>
  <si>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</si>
  <si>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</si>
  <si>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</si>
  <si>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</si>
  <si>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</si>
  <si>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</si>
  <si>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</si>
  <si>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</si>
  <si>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</si>
  <si>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</si>
  <si>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</si>
  <si>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</si>
  <si>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</si>
  <si>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</si>
  <si>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</si>
  <si>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</si>
  <si>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</si>
  <si>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</si>
  <si>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</si>
  <si>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</si>
  <si>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</si>
  <si>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</si>
  <si>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</si>
  <si>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</si>
  <si>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</si>
  <si>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</si>
  <si>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</si>
  <si>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</si>
  <si>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</si>
  <si>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</si>
  <si>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</si>
  <si>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</si>
  <si>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"Гимназия №5" Авиастроительного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</si>
</sst>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zoomScale="90" zoomScaleNormal="142" zoomScaleSheetLayoutView="90" workbookViewId="0">
      <selection activeCell="E208" sqref="E20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8554687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8" t="s">
        <v>93</v>
      </c>
      <c r="D1" s="119"/>
      <c r="E1" s="119"/>
      <c r="F1" s="5" t="s">
        <v>14</v>
      </c>
      <c r="G1" s="4" t="s">
        <v>15</v>
      </c>
      <c r="H1" s="120" t="s">
        <v>53</v>
      </c>
      <c r="I1" s="120"/>
      <c r="J1" s="120"/>
      <c r="K1" s="120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21" t="s">
        <v>54</v>
      </c>
      <c r="I2" s="121"/>
      <c r="J2" s="121"/>
      <c r="K2" s="121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4" t="s">
        <v>67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3" t="s">
        <v>19</v>
      </c>
      <c r="E6" s="42" t="s">
        <v>68</v>
      </c>
      <c r="F6" s="110">
        <v>94</v>
      </c>
      <c r="G6" s="105">
        <v>9.0730000000000004</v>
      </c>
      <c r="H6" s="105">
        <v>10.553000000000001</v>
      </c>
      <c r="I6" s="105">
        <v>11.323</v>
      </c>
      <c r="J6" s="104">
        <v>177</v>
      </c>
      <c r="K6" s="46" t="s">
        <v>69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70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71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8" t="s">
        <v>46</v>
      </c>
      <c r="E12" s="42" t="s">
        <v>72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522</v>
      </c>
      <c r="G13" s="72">
        <f>SUM(G6:G12)</f>
        <v>20.202000000000002</v>
      </c>
      <c r="H13" s="72">
        <f>SUM(H6:H12)</f>
        <v>20.783000000000001</v>
      </c>
      <c r="I13" s="72">
        <f>SUM(I6:I12)</f>
        <v>67.004999999999995</v>
      </c>
      <c r="J13" s="71">
        <f>SUM(J6:J12)</f>
        <v>537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6" t="s">
        <v>4</v>
      </c>
      <c r="D24" s="117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9" t="s">
        <v>73</v>
      </c>
      <c r="F25" s="100">
        <v>180</v>
      </c>
      <c r="G25" s="101">
        <v>13.404999999999999</v>
      </c>
      <c r="H25" s="101">
        <v>12.451000000000001</v>
      </c>
      <c r="I25" s="101">
        <v>26.783999999999999</v>
      </c>
      <c r="J25" s="100">
        <v>273</v>
      </c>
      <c r="K25" s="59" t="s">
        <v>74</v>
      </c>
      <c r="L25" s="69"/>
    </row>
    <row r="26" spans="1:12" ht="15" x14ac:dyDescent="0.25">
      <c r="A26" s="37"/>
      <c r="B26" s="16"/>
      <c r="C26" s="17"/>
      <c r="D26" s="40"/>
      <c r="E26" s="92"/>
      <c r="F26" s="93"/>
      <c r="G26" s="94"/>
      <c r="H26" s="94"/>
      <c r="I26" s="94"/>
      <c r="J26" s="93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6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24</v>
      </c>
      <c r="E30" s="96" t="s">
        <v>49</v>
      </c>
      <c r="F30" s="97">
        <v>60</v>
      </c>
      <c r="G30" s="98">
        <v>0.85499999999999998</v>
      </c>
      <c r="H30" s="98">
        <v>3.653</v>
      </c>
      <c r="I30" s="98">
        <v>5.016</v>
      </c>
      <c r="J30" s="97">
        <v>56</v>
      </c>
      <c r="K30" s="76" t="s">
        <v>50</v>
      </c>
      <c r="L30" s="61"/>
    </row>
    <row r="31" spans="1:12" ht="15" x14ac:dyDescent="0.25">
      <c r="A31" s="37"/>
      <c r="B31" s="16"/>
      <c r="C31" s="17"/>
      <c r="D31" s="88" t="s">
        <v>46</v>
      </c>
      <c r="E31" s="42" t="s">
        <v>61</v>
      </c>
      <c r="F31" s="63">
        <v>15</v>
      </c>
      <c r="G31" s="65">
        <v>1.246</v>
      </c>
      <c r="H31" s="65">
        <v>4.3140000000000001</v>
      </c>
      <c r="I31" s="65">
        <v>9.27</v>
      </c>
      <c r="J31" s="63">
        <v>81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503</v>
      </c>
      <c r="G32" s="72">
        <f t="shared" ref="G32:J32" si="4">SUM(G25:G31)</f>
        <v>18.032999999999998</v>
      </c>
      <c r="H32" s="72">
        <f t="shared" si="4"/>
        <v>20.78</v>
      </c>
      <c r="I32" s="72">
        <f t="shared" si="4"/>
        <v>67.896000000000001</v>
      </c>
      <c r="J32" s="71">
        <f t="shared" si="4"/>
        <v>533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6" t="s">
        <v>4</v>
      </c>
      <c r="D43" s="117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9" t="s">
        <v>62</v>
      </c>
      <c r="F44" s="100">
        <v>190</v>
      </c>
      <c r="G44" s="101">
        <v>12.76</v>
      </c>
      <c r="H44" s="101">
        <v>13.683999999999999</v>
      </c>
      <c r="I44" s="101">
        <v>32.883000000000003</v>
      </c>
      <c r="J44" s="100">
        <v>306</v>
      </c>
      <c r="K44" s="59" t="s">
        <v>75</v>
      </c>
      <c r="L44" s="13"/>
    </row>
    <row r="45" spans="1:12" ht="15" x14ac:dyDescent="0.25">
      <c r="A45" s="15"/>
      <c r="B45" s="16"/>
      <c r="C45" s="17"/>
      <c r="D45" s="40"/>
      <c r="E45" s="92"/>
      <c r="F45" s="93"/>
      <c r="G45" s="94"/>
      <c r="H45" s="94"/>
      <c r="I45" s="94"/>
      <c r="J45" s="93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76</v>
      </c>
      <c r="F46" s="63">
        <v>213</v>
      </c>
      <c r="G46" s="65">
        <v>5.1999999999999998E-2</v>
      </c>
      <c r="H46" s="65">
        <v>7.0000000000000001E-3</v>
      </c>
      <c r="I46" s="65">
        <v>8.1359999999999992</v>
      </c>
      <c r="J46" s="63">
        <v>34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22</v>
      </c>
      <c r="E48" s="42" t="s">
        <v>77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45</v>
      </c>
      <c r="L48" s="19"/>
    </row>
    <row r="49" spans="1:12" ht="15" x14ac:dyDescent="0.25">
      <c r="A49" s="15"/>
      <c r="B49" s="16"/>
      <c r="C49" s="17"/>
      <c r="D49" s="40"/>
      <c r="E49" s="92"/>
      <c r="F49" s="93"/>
      <c r="G49" s="94"/>
      <c r="H49" s="94"/>
      <c r="I49" s="94"/>
      <c r="J49" s="93"/>
      <c r="K49" s="66"/>
      <c r="L49" s="19"/>
    </row>
    <row r="50" spans="1:12" ht="15" x14ac:dyDescent="0.25">
      <c r="A50" s="15"/>
      <c r="B50" s="16"/>
      <c r="C50" s="17"/>
      <c r="D50" s="88" t="s">
        <v>46</v>
      </c>
      <c r="E50" s="42" t="s">
        <v>55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573</v>
      </c>
      <c r="G51" s="72">
        <f t="shared" ref="G51:J51" si="9">SUM(G44:G50)</f>
        <v>17.532</v>
      </c>
      <c r="H51" s="72">
        <f>SUM(H44:H50)</f>
        <v>20.651</v>
      </c>
      <c r="I51" s="72">
        <f t="shared" si="9"/>
        <v>85.059000000000012</v>
      </c>
      <c r="J51" s="71">
        <f t="shared" si="9"/>
        <v>606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6" t="s">
        <v>4</v>
      </c>
      <c r="D62" s="117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9" t="s">
        <v>78</v>
      </c>
      <c r="F63" s="90">
        <v>180</v>
      </c>
      <c r="G63" s="91">
        <v>16.664000000000001</v>
      </c>
      <c r="H63" s="91">
        <v>20.084</v>
      </c>
      <c r="I63" s="91">
        <v>40.537999999999997</v>
      </c>
      <c r="J63" s="90">
        <v>410</v>
      </c>
      <c r="K63" s="79" t="s">
        <v>79</v>
      </c>
      <c r="L63" s="69"/>
    </row>
    <row r="64" spans="1:12" ht="15" x14ac:dyDescent="0.25">
      <c r="A64" s="15"/>
      <c r="B64" s="16"/>
      <c r="C64" s="17"/>
      <c r="D64" s="40"/>
      <c r="E64" s="92"/>
      <c r="F64" s="93"/>
      <c r="G64" s="93"/>
      <c r="H64" s="93"/>
      <c r="I64" s="93"/>
      <c r="J64" s="93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80</v>
      </c>
      <c r="F66" s="63">
        <v>20</v>
      </c>
      <c r="G66" s="65">
        <v>1</v>
      </c>
      <c r="H66" s="65">
        <v>0.2</v>
      </c>
      <c r="I66" s="65">
        <v>9</v>
      </c>
      <c r="J66" s="63">
        <v>44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77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45</v>
      </c>
      <c r="L67" s="61"/>
    </row>
    <row r="68" spans="1:12" ht="15" x14ac:dyDescent="0.25">
      <c r="A68" s="15"/>
      <c r="B68" s="16"/>
      <c r="C68" s="17"/>
      <c r="D68" s="40"/>
      <c r="E68" s="92"/>
      <c r="F68" s="93"/>
      <c r="G68" s="93"/>
      <c r="H68" s="93"/>
      <c r="I68" s="93"/>
      <c r="J68" s="93"/>
      <c r="K68" s="66"/>
      <c r="L68" s="61"/>
    </row>
    <row r="69" spans="1:12" ht="15" x14ac:dyDescent="0.25">
      <c r="A69" s="15"/>
      <c r="B69" s="16"/>
      <c r="C69" s="17"/>
      <c r="D69" s="40"/>
      <c r="E69" s="92"/>
      <c r="F69" s="93"/>
      <c r="G69" s="93"/>
      <c r="H69" s="93"/>
      <c r="I69" s="93"/>
      <c r="J69" s="93"/>
      <c r="K69" s="66"/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508</v>
      </c>
      <c r="G70" s="72">
        <f>SUM(G63:G69)</f>
        <v>18.071000000000002</v>
      </c>
      <c r="H70" s="72">
        <f>SUM(H63:H69)</f>
        <v>20.685999999999996</v>
      </c>
      <c r="I70" s="72">
        <f>SUM(I63:I69)</f>
        <v>67.323999999999998</v>
      </c>
      <c r="J70" s="71">
        <f>SUM(J63:J69)</f>
        <v>533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6" t="s">
        <v>4</v>
      </c>
      <c r="D81" s="117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07">
        <v>1</v>
      </c>
      <c r="B82" s="108">
        <v>5</v>
      </c>
      <c r="C82" s="109" t="s">
        <v>18</v>
      </c>
      <c r="D82" s="47" t="s">
        <v>19</v>
      </c>
      <c r="E82" s="67" t="s">
        <v>60</v>
      </c>
      <c r="F82" s="86">
        <v>90</v>
      </c>
      <c r="G82" s="87">
        <v>13.459</v>
      </c>
      <c r="H82" s="87">
        <v>14.247999999999999</v>
      </c>
      <c r="I82" s="87">
        <v>6.1040000000000001</v>
      </c>
      <c r="J82" s="86">
        <v>203</v>
      </c>
      <c r="K82" s="68" t="s">
        <v>81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59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82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75" x14ac:dyDescent="0.25">
      <c r="A86" s="15"/>
      <c r="B86" s="16"/>
      <c r="C86" s="17"/>
      <c r="D86" s="40"/>
      <c r="E86" s="111"/>
      <c r="F86" s="112"/>
      <c r="G86" s="112"/>
      <c r="H86" s="112"/>
      <c r="I86" s="112"/>
      <c r="J86" s="112"/>
      <c r="K86" s="113"/>
      <c r="L86" s="45"/>
    </row>
    <row r="87" spans="1:12" ht="15.75" x14ac:dyDescent="0.25">
      <c r="A87" s="15"/>
      <c r="B87" s="16"/>
      <c r="C87" s="17"/>
      <c r="D87" s="40"/>
      <c r="E87" s="111"/>
      <c r="F87" s="112"/>
      <c r="G87" s="112"/>
      <c r="H87" s="112"/>
      <c r="I87" s="112"/>
      <c r="J87" s="112"/>
      <c r="K87" s="113"/>
      <c r="L87" s="45"/>
    </row>
    <row r="88" spans="1:12" ht="15" x14ac:dyDescent="0.25">
      <c r="A88" s="15"/>
      <c r="B88" s="16"/>
      <c r="C88" s="17"/>
      <c r="D88" s="88" t="s">
        <v>46</v>
      </c>
      <c r="E88" s="42" t="s">
        <v>83</v>
      </c>
      <c r="F88" s="63">
        <v>200</v>
      </c>
      <c r="G88" s="65">
        <v>0</v>
      </c>
      <c r="H88" s="63">
        <v>0</v>
      </c>
      <c r="I88" s="65">
        <v>22</v>
      </c>
      <c r="J88" s="63">
        <v>90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688</v>
      </c>
      <c r="G89" s="72">
        <f>SUM(G82:G88)</f>
        <v>19.268000000000001</v>
      </c>
      <c r="H89" s="72">
        <f>SUM(H82:H88)</f>
        <v>19.266999999999999</v>
      </c>
      <c r="I89" s="72">
        <f>SUM(I82:I88)</f>
        <v>76.956999999999994</v>
      </c>
      <c r="J89" s="71">
        <f>SUM(J82:J88)</f>
        <v>562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6" t="s">
        <v>4</v>
      </c>
      <c r="D100" s="117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30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84</v>
      </c>
      <c r="F101" s="86">
        <v>95</v>
      </c>
      <c r="G101" s="87">
        <v>13.015000000000001</v>
      </c>
      <c r="H101" s="87">
        <v>14.079000000000001</v>
      </c>
      <c r="I101" s="87">
        <v>3.2759999999999998</v>
      </c>
      <c r="J101" s="86">
        <v>192</v>
      </c>
      <c r="K101" s="68" t="s">
        <v>85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86</v>
      </c>
      <c r="F102" s="63">
        <v>150</v>
      </c>
      <c r="G102" s="65">
        <v>3.8340000000000001</v>
      </c>
      <c r="H102" s="65">
        <v>5.4340000000000002</v>
      </c>
      <c r="I102" s="65">
        <v>40.014000000000003</v>
      </c>
      <c r="J102" s="63">
        <v>224</v>
      </c>
      <c r="K102" s="62" t="s">
        <v>87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8" t="s">
        <v>46</v>
      </c>
      <c r="E107" s="42" t="s">
        <v>65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618</v>
      </c>
      <c r="G108" s="72">
        <f>SUM(G101:G107)</f>
        <v>19.376000000000001</v>
      </c>
      <c r="H108" s="72">
        <f>SUM(H101:H107)</f>
        <v>19.875</v>
      </c>
      <c r="I108" s="72">
        <f>SUM(I101:I107)</f>
        <v>85.116</v>
      </c>
      <c r="J108" s="71">
        <f>SUM(J101:J107)</f>
        <v>599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6" t="s">
        <v>4</v>
      </c>
      <c r="D119" s="117"/>
      <c r="E119" s="35"/>
      <c r="F119" s="36">
        <f>F108+F118</f>
        <v>618</v>
      </c>
      <c r="G119" s="36">
        <f t="shared" ref="G119:J119" si="24">G108+G118</f>
        <v>19.376000000000001</v>
      </c>
      <c r="H119" s="36">
        <f t="shared" si="24"/>
        <v>19.875</v>
      </c>
      <c r="I119" s="36">
        <f t="shared" si="24"/>
        <v>85.116</v>
      </c>
      <c r="J119" s="36">
        <f t="shared" si="24"/>
        <v>599</v>
      </c>
      <c r="K119" s="36"/>
      <c r="L119" s="36">
        <f t="shared" ref="L119" si="25">L108+L118</f>
        <v>92.76</v>
      </c>
    </row>
    <row r="120" spans="1:12" ht="45" x14ac:dyDescent="0.25">
      <c r="A120" s="37">
        <v>2</v>
      </c>
      <c r="B120" s="16">
        <v>2</v>
      </c>
      <c r="C120" s="11" t="s">
        <v>18</v>
      </c>
      <c r="D120" s="47" t="s">
        <v>19</v>
      </c>
      <c r="E120" s="99" t="s">
        <v>88</v>
      </c>
      <c r="F120" s="90">
        <v>180</v>
      </c>
      <c r="G120" s="91">
        <v>15.907</v>
      </c>
      <c r="H120" s="91">
        <v>16.600999999999999</v>
      </c>
      <c r="I120" s="91">
        <v>19.908000000000001</v>
      </c>
      <c r="J120" s="90">
        <v>293</v>
      </c>
      <c r="K120" s="79" t="s">
        <v>89</v>
      </c>
      <c r="L120" s="69"/>
    </row>
    <row r="121" spans="1:12" ht="15" x14ac:dyDescent="0.25">
      <c r="A121" s="37"/>
      <c r="B121" s="16"/>
      <c r="C121" s="17"/>
      <c r="D121" s="40"/>
      <c r="E121" s="95"/>
      <c r="F121" s="95"/>
      <c r="G121" s="95"/>
      <c r="H121" s="95"/>
      <c r="I121" s="95"/>
      <c r="J121" s="95"/>
      <c r="K121" s="95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5"/>
      <c r="F124" s="95"/>
      <c r="G124" s="95"/>
      <c r="H124" s="95"/>
      <c r="I124" s="95"/>
      <c r="J124" s="95"/>
      <c r="K124" s="95"/>
      <c r="L124" s="61"/>
    </row>
    <row r="125" spans="1:12" ht="15" x14ac:dyDescent="0.25">
      <c r="A125" s="37"/>
      <c r="B125" s="16"/>
      <c r="C125" s="17"/>
      <c r="D125" s="20" t="s">
        <v>24</v>
      </c>
      <c r="E125" s="96" t="s">
        <v>49</v>
      </c>
      <c r="F125" s="97">
        <v>60</v>
      </c>
      <c r="G125" s="98">
        <v>0.85499999999999998</v>
      </c>
      <c r="H125" s="98">
        <v>3.653</v>
      </c>
      <c r="I125" s="98">
        <v>5.016</v>
      </c>
      <c r="J125" s="97">
        <v>56</v>
      </c>
      <c r="K125" s="76" t="s">
        <v>50</v>
      </c>
      <c r="L125" s="61"/>
    </row>
    <row r="126" spans="1:12" ht="15" x14ac:dyDescent="0.25">
      <c r="A126" s="37"/>
      <c r="B126" s="16"/>
      <c r="C126" s="17"/>
      <c r="D126" s="88" t="s">
        <v>46</v>
      </c>
      <c r="E126" s="42" t="s">
        <v>90</v>
      </c>
      <c r="F126" s="63">
        <v>25</v>
      </c>
      <c r="G126" s="65">
        <v>0.82499999999999996</v>
      </c>
      <c r="H126" s="65">
        <v>0.14000000000000001</v>
      </c>
      <c r="I126" s="65">
        <v>16.55</v>
      </c>
      <c r="J126" s="63">
        <v>82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513</v>
      </c>
      <c r="G127" s="72">
        <f>SUM(G120:G126)</f>
        <v>20.114000000000001</v>
      </c>
      <c r="H127" s="72">
        <f>SUM(H120:H126)</f>
        <v>20.755999999999997</v>
      </c>
      <c r="I127" s="72">
        <f>SUM(I120:I126)</f>
        <v>68.3</v>
      </c>
      <c r="J127" s="71">
        <f>SUM(J120:J126)</f>
        <v>554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6" t="s">
        <v>4</v>
      </c>
      <c r="D138" s="117"/>
      <c r="E138" s="35"/>
      <c r="F138" s="36">
        <f>F127+F137</f>
        <v>513</v>
      </c>
      <c r="G138" s="36">
        <f t="shared" ref="G138:J138" si="28">G127+G137</f>
        <v>20.114000000000001</v>
      </c>
      <c r="H138" s="36">
        <f t="shared" si="28"/>
        <v>20.755999999999997</v>
      </c>
      <c r="I138" s="36">
        <f t="shared" si="28"/>
        <v>68.3</v>
      </c>
      <c r="J138" s="36">
        <f t="shared" si="28"/>
        <v>554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9" t="s">
        <v>56</v>
      </c>
      <c r="F139" s="90">
        <v>90</v>
      </c>
      <c r="G139" s="91">
        <v>9.0020000000000007</v>
      </c>
      <c r="H139" s="91">
        <v>7.2460000000000004</v>
      </c>
      <c r="I139" s="91">
        <v>1.873</v>
      </c>
      <c r="J139" s="90">
        <v>109</v>
      </c>
      <c r="K139" s="78" t="s">
        <v>51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66</v>
      </c>
      <c r="F140" s="63">
        <v>150</v>
      </c>
      <c r="G140" s="65">
        <v>6.6219999999999999</v>
      </c>
      <c r="H140" s="65">
        <v>5.399</v>
      </c>
      <c r="I140" s="65">
        <v>25.875</v>
      </c>
      <c r="J140" s="63">
        <v>179</v>
      </c>
      <c r="K140" s="62" t="s">
        <v>63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8" t="s">
        <v>46</v>
      </c>
      <c r="E145" s="42" t="s">
        <v>91</v>
      </c>
      <c r="F145" s="63">
        <v>50</v>
      </c>
      <c r="G145" s="63">
        <v>2.0329999999999999</v>
      </c>
      <c r="H145" s="63">
        <v>6.6859999999999999</v>
      </c>
      <c r="I145" s="63">
        <v>31.785</v>
      </c>
      <c r="J145" s="63">
        <v>195</v>
      </c>
      <c r="K145" s="22" t="s">
        <v>47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538</v>
      </c>
      <c r="G146" s="72">
        <f>SUM(G139:G145)</f>
        <v>20.184000000000001</v>
      </c>
      <c r="H146" s="72">
        <f>SUM(H139:H145)</f>
        <v>19.692999999999998</v>
      </c>
      <c r="I146" s="72">
        <f>SUM(I139:I145)</f>
        <v>86.358999999999995</v>
      </c>
      <c r="J146" s="71">
        <f>SUM(J139:J145)</f>
        <v>606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6" t="s">
        <v>4</v>
      </c>
      <c r="D157" s="117"/>
      <c r="E157" s="35"/>
      <c r="F157" s="36">
        <f>F146+F156</f>
        <v>538</v>
      </c>
      <c r="G157" s="36">
        <f t="shared" ref="G157:J157" si="32">G146+G156</f>
        <v>20.184000000000001</v>
      </c>
      <c r="H157" s="36">
        <f t="shared" si="32"/>
        <v>19.692999999999998</v>
      </c>
      <c r="I157" s="36">
        <f t="shared" si="32"/>
        <v>86.358999999999995</v>
      </c>
      <c r="J157" s="36">
        <f t="shared" si="32"/>
        <v>606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9" t="s">
        <v>40</v>
      </c>
      <c r="F158" s="100">
        <v>190</v>
      </c>
      <c r="G158" s="101">
        <v>13.603999999999999</v>
      </c>
      <c r="H158" s="101">
        <v>15.542999999999999</v>
      </c>
      <c r="I158" s="101">
        <v>45.965000000000003</v>
      </c>
      <c r="J158" s="100">
        <v>378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2"/>
      <c r="F159" s="93"/>
      <c r="G159" s="94"/>
      <c r="H159" s="94"/>
      <c r="I159" s="94"/>
      <c r="J159" s="93"/>
      <c r="K159" s="102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80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92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5"/>
      <c r="F163" s="95"/>
      <c r="G163" s="95"/>
      <c r="H163" s="95"/>
      <c r="I163" s="95"/>
      <c r="J163" s="95"/>
      <c r="K163" s="95"/>
      <c r="L163" s="19"/>
    </row>
    <row r="164" spans="1:12" ht="15" x14ac:dyDescent="0.25">
      <c r="A164" s="15"/>
      <c r="B164" s="16"/>
      <c r="C164" s="17"/>
      <c r="D164" s="88" t="s">
        <v>46</v>
      </c>
      <c r="E164" s="42" t="s">
        <v>57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48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20.327999999999999</v>
      </c>
      <c r="I165" s="72">
        <f>SUM(I158:I164)</f>
        <v>81.975000000000009</v>
      </c>
      <c r="J165" s="71">
        <f>SUM(J158:J164)</f>
        <v>580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6" t="s">
        <v>4</v>
      </c>
      <c r="D176" s="117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20.327999999999999</v>
      </c>
      <c r="I176" s="36">
        <f t="shared" si="36"/>
        <v>81.975000000000009</v>
      </c>
      <c r="J176" s="36">
        <f t="shared" si="36"/>
        <v>580</v>
      </c>
      <c r="K176" s="36"/>
      <c r="L176" s="36">
        <f t="shared" ref="L176" si="37">L165+L175</f>
        <v>92.76</v>
      </c>
    </row>
    <row r="177" spans="1:12" ht="15" x14ac:dyDescent="0.25">
      <c r="A177" s="9">
        <v>2</v>
      </c>
      <c r="B177" s="10">
        <v>5</v>
      </c>
      <c r="C177" s="11" t="s">
        <v>18</v>
      </c>
      <c r="D177" s="47" t="s">
        <v>19</v>
      </c>
      <c r="E177" s="89" t="s">
        <v>52</v>
      </c>
      <c r="F177" s="90">
        <v>90</v>
      </c>
      <c r="G177" s="91">
        <v>12.769</v>
      </c>
      <c r="H177" s="91">
        <v>13.869</v>
      </c>
      <c r="I177" s="91">
        <v>7.9960000000000004</v>
      </c>
      <c r="J177" s="90">
        <v>204</v>
      </c>
      <c r="K177" s="79" t="s">
        <v>58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59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64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71</v>
      </c>
      <c r="F180" s="63">
        <v>20</v>
      </c>
      <c r="G180" s="65">
        <v>1.52</v>
      </c>
      <c r="H180" s="65">
        <v>0.16</v>
      </c>
      <c r="I180" s="65">
        <v>9.84</v>
      </c>
      <c r="J180" s="63">
        <v>47</v>
      </c>
      <c r="K180" s="62"/>
      <c r="L180" s="61"/>
    </row>
    <row r="181" spans="1:12" ht="15" x14ac:dyDescent="0.25">
      <c r="A181" s="15"/>
      <c r="B181" s="16"/>
      <c r="C181" s="17"/>
      <c r="D181" s="106"/>
      <c r="E181" s="60"/>
      <c r="F181" s="61"/>
      <c r="G181" s="61"/>
      <c r="H181" s="61"/>
      <c r="I181" s="61"/>
      <c r="J181" s="61"/>
      <c r="K181" s="62"/>
      <c r="L181" s="61"/>
    </row>
    <row r="182" spans="1:12" ht="15" x14ac:dyDescent="0.25">
      <c r="A182" s="15"/>
      <c r="B182" s="16"/>
      <c r="C182" s="17"/>
      <c r="D182" s="106"/>
      <c r="E182" s="60"/>
      <c r="F182" s="61"/>
      <c r="G182" s="61"/>
      <c r="H182" s="61"/>
      <c r="I182" s="61"/>
      <c r="J182" s="61"/>
      <c r="K182" s="62"/>
      <c r="L182" s="61"/>
    </row>
    <row r="183" spans="1:12" ht="15" x14ac:dyDescent="0.25">
      <c r="A183" s="15"/>
      <c r="B183" s="16"/>
      <c r="C183" s="17"/>
      <c r="D183" s="88" t="s">
        <v>46</v>
      </c>
      <c r="E183" s="42" t="s">
        <v>83</v>
      </c>
      <c r="F183" s="63">
        <v>200</v>
      </c>
      <c r="G183" s="65">
        <v>0</v>
      </c>
      <c r="H183" s="63">
        <v>0</v>
      </c>
      <c r="I183" s="65">
        <v>22</v>
      </c>
      <c r="J183" s="63">
        <v>90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668</v>
      </c>
      <c r="G184" s="72">
        <f t="shared" ref="G184:I184" si="38">SUM(G177:G183)</f>
        <v>17.578000000000003</v>
      </c>
      <c r="H184" s="71">
        <f t="shared" si="38"/>
        <v>18.687999999999999</v>
      </c>
      <c r="I184" s="71">
        <f t="shared" si="38"/>
        <v>69.849000000000004</v>
      </c>
      <c r="J184" s="71">
        <f>SUM(J177:J183)</f>
        <v>519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6" t="s">
        <v>4</v>
      </c>
      <c r="D195" s="117"/>
      <c r="E195" s="35"/>
      <c r="F195" s="36">
        <f t="shared" ref="F195" si="41">F184+F194</f>
        <v>668</v>
      </c>
      <c r="G195" s="36">
        <f t="shared" ref="G195:J195" si="42">G184+G194</f>
        <v>17.578000000000003</v>
      </c>
      <c r="H195" s="36">
        <f t="shared" si="42"/>
        <v>18.687999999999999</v>
      </c>
      <c r="I195" s="36">
        <f t="shared" si="42"/>
        <v>69.849000000000004</v>
      </c>
      <c r="J195" s="36">
        <f t="shared" si="42"/>
        <v>519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5" t="s">
        <v>44</v>
      </c>
      <c r="D196" s="115"/>
      <c r="E196" s="115"/>
      <c r="F196" s="85" t="e">
        <f>(#REF!+F100+F81+F62+F43+F24+#REF!+F195+F176+F157+F138+F119)/12</f>
        <v>#REF!</v>
      </c>
      <c r="G196" s="84" t="e">
        <f>(#REF!+G100+G81+G62+G43+G24+#REF!+G195+G176+G157+G138+G119)/12</f>
        <v>#REF!</v>
      </c>
      <c r="H196" s="84" t="e">
        <f>(#REF!+H100+H81+H62+H43+H24+#REF!+H195+H176+H157+H138+H119)/12</f>
        <v>#REF!</v>
      </c>
      <c r="I196" s="84" t="e">
        <f>(#REF!+I100+I81+I62+I43+I24+#REF!+I195+I176+I157+I138+I119)/12</f>
        <v>#REF!</v>
      </c>
      <c r="J196" s="85" t="e">
        <f>(#REF!+J100+J81+J62+J43+J24+#REF!+J195+J176+J157+J138+J119)/12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№5</cp:lastModifiedBy>
  <cp:lastPrinted>2025-08-06T11:03:19Z</cp:lastPrinted>
  <dcterms:created xsi:type="dcterms:W3CDTF">2022-05-16T14:23:56Z</dcterms:created>
  <dcterms:modified xsi:type="dcterms:W3CDTF">2026-02-19T13:27:40Z</dcterms:modified>
</cp:coreProperties>
</file>