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200" windowHeight="1165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34" i="1"/>
  <c r="J234"/>
  <c r="I234"/>
  <c r="H234"/>
  <c r="G234"/>
  <c r="F234"/>
  <c r="L233"/>
  <c r="J233"/>
  <c r="I233"/>
  <c r="H233"/>
  <c r="G233"/>
  <c r="F233"/>
  <c r="B233"/>
  <c r="A233"/>
  <c r="L232"/>
  <c r="J232"/>
  <c r="I232"/>
  <c r="H232"/>
  <c r="G232"/>
  <c r="F232"/>
  <c r="B223"/>
  <c r="A223"/>
  <c r="L222"/>
  <c r="J222"/>
  <c r="I222"/>
  <c r="H222"/>
  <c r="G222"/>
  <c r="F222"/>
  <c r="L214"/>
  <c r="J214"/>
  <c r="I214"/>
  <c r="H214"/>
  <c r="G214"/>
  <c r="F214"/>
  <c r="B214"/>
  <c r="A214"/>
  <c r="L213"/>
  <c r="J213"/>
  <c r="I213"/>
  <c r="H213"/>
  <c r="G213"/>
  <c r="F213"/>
  <c r="B204"/>
  <c r="A204"/>
  <c r="L203"/>
  <c r="J203"/>
  <c r="I203"/>
  <c r="H203"/>
  <c r="G203"/>
  <c r="F203"/>
  <c r="L195"/>
  <c r="J195"/>
  <c r="I195"/>
  <c r="H195"/>
  <c r="G195"/>
  <c r="F195"/>
  <c r="B195"/>
  <c r="A195"/>
  <c r="L194"/>
  <c r="J194"/>
  <c r="I194"/>
  <c r="H194"/>
  <c r="G194"/>
  <c r="F194"/>
  <c r="B185"/>
  <c r="A185"/>
  <c r="L184"/>
  <c r="J184"/>
  <c r="I184"/>
  <c r="H184"/>
  <c r="G184"/>
  <c r="F184"/>
  <c r="L176"/>
  <c r="J176"/>
  <c r="I176"/>
  <c r="H176"/>
  <c r="G176"/>
  <c r="F176"/>
  <c r="B176"/>
  <c r="A176"/>
  <c r="L175"/>
  <c r="J175"/>
  <c r="I175"/>
  <c r="H175"/>
  <c r="G175"/>
  <c r="F175"/>
  <c r="B166"/>
  <c r="A166"/>
  <c r="L165"/>
  <c r="J165"/>
  <c r="I165"/>
  <c r="H165"/>
  <c r="G165"/>
  <c r="F165"/>
  <c r="L157"/>
  <c r="J157"/>
  <c r="I157"/>
  <c r="H157"/>
  <c r="G157"/>
  <c r="F157"/>
  <c r="B157"/>
  <c r="A157"/>
  <c r="L156"/>
  <c r="J156"/>
  <c r="I156"/>
  <c r="H156"/>
  <c r="G156"/>
  <c r="F156"/>
  <c r="B147"/>
  <c r="A147"/>
  <c r="L146"/>
  <c r="J146"/>
  <c r="I146"/>
  <c r="H146"/>
  <c r="G146"/>
  <c r="F146"/>
  <c r="L138"/>
  <c r="J138"/>
  <c r="I138"/>
  <c r="H138"/>
  <c r="G138"/>
  <c r="F138"/>
  <c r="B138"/>
  <c r="A138"/>
  <c r="L137"/>
  <c r="J137"/>
  <c r="I137"/>
  <c r="H137"/>
  <c r="G137"/>
  <c r="F137"/>
  <c r="B128"/>
  <c r="A128"/>
  <c r="L127"/>
  <c r="J127"/>
  <c r="I127"/>
  <c r="H127"/>
  <c r="G127"/>
  <c r="F127"/>
  <c r="L119"/>
  <c r="J119"/>
  <c r="I119"/>
  <c r="H119"/>
  <c r="G119"/>
  <c r="F119"/>
  <c r="B119"/>
  <c r="A119"/>
  <c r="L118"/>
  <c r="J118"/>
  <c r="I118"/>
  <c r="H118"/>
  <c r="G118"/>
  <c r="F118"/>
  <c r="B109"/>
  <c r="A109"/>
  <c r="L108"/>
  <c r="J108"/>
  <c r="I108"/>
  <c r="H108"/>
  <c r="G108"/>
  <c r="F108"/>
  <c r="L100"/>
  <c r="J100"/>
  <c r="I100"/>
  <c r="H100"/>
  <c r="G100"/>
  <c r="F100"/>
  <c r="B100"/>
  <c r="A100"/>
  <c r="L99"/>
  <c r="J99"/>
  <c r="I99"/>
  <c r="H99"/>
  <c r="G99"/>
  <c r="F99"/>
  <c r="B90"/>
  <c r="A90"/>
  <c r="L89"/>
  <c r="J89"/>
  <c r="I89"/>
  <c r="H89"/>
  <c r="G89"/>
  <c r="F89"/>
  <c r="L81"/>
  <c r="J81"/>
  <c r="I81"/>
  <c r="H81"/>
  <c r="G81"/>
  <c r="F81"/>
  <c r="B81"/>
  <c r="A81"/>
  <c r="L80"/>
  <c r="J80"/>
  <c r="I80"/>
  <c r="H80"/>
  <c r="G80"/>
  <c r="F80"/>
  <c r="B71"/>
  <c r="A71"/>
  <c r="L70"/>
  <c r="J70"/>
  <c r="I70"/>
  <c r="H70"/>
  <c r="G70"/>
  <c r="F70"/>
  <c r="L62"/>
  <c r="J62"/>
  <c r="I62"/>
  <c r="H62"/>
  <c r="G62"/>
  <c r="F62"/>
  <c r="B62"/>
  <c r="A62"/>
  <c r="L61"/>
  <c r="J61"/>
  <c r="I61"/>
  <c r="H61"/>
  <c r="G61"/>
  <c r="F61"/>
  <c r="B52"/>
  <c r="A52"/>
  <c r="L51"/>
  <c r="J51"/>
  <c r="I51"/>
  <c r="H51"/>
  <c r="G51"/>
  <c r="F51"/>
  <c r="L43"/>
  <c r="J43"/>
  <c r="I43"/>
  <c r="H43"/>
  <c r="G43"/>
  <c r="F43"/>
  <c r="B43"/>
  <c r="A43"/>
  <c r="L42"/>
  <c r="J42"/>
  <c r="I42"/>
  <c r="H42"/>
  <c r="G42"/>
  <c r="F42"/>
  <c r="B33"/>
  <c r="A33"/>
  <c r="L32"/>
  <c r="J32"/>
  <c r="I32"/>
  <c r="H32"/>
  <c r="G32"/>
  <c r="F32"/>
  <c r="L24"/>
  <c r="J24"/>
  <c r="I24"/>
  <c r="H24"/>
  <c r="G24"/>
  <c r="F24"/>
  <c r="B24"/>
  <c r="A24"/>
  <c r="L23"/>
  <c r="J23"/>
  <c r="I23"/>
  <c r="H23"/>
  <c r="G23"/>
  <c r="F23"/>
  <c r="B14"/>
  <c r="A14"/>
  <c r="L13"/>
  <c r="J13"/>
  <c r="I13"/>
  <c r="H13"/>
  <c r="G13"/>
  <c r="F13"/>
</calcChain>
</file>

<file path=xl/sharedStrings.xml><?xml version="1.0" encoding="utf-8"?>
<sst xmlns="http://schemas.openxmlformats.org/spreadsheetml/2006/main" count="278" uniqueCount="70">
  <si>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</si>
  <si>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</si>
  <si>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</si>
  <si>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</si>
  <si>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</si>
  <si>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</si>
  <si>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</si>
  <si>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</si>
  <si>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</si>
  <si>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</si>
  <si>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</si>
  <si>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</si>
  <si>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</si>
  <si>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</si>
  <si>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</si>
  <si>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</si>
  <si>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</si>
  <si>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</si>
  <si>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</si>
  <si>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</si>
  <si>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</si>
  <si>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</si>
  <si>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</si>
  <si>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</si>
  <si>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</si>
  <si>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</si>
  <si>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"Дружба" с маслом сливочным</t>
  </si>
  <si>
    <t>гор.напиток</t>
  </si>
  <si>
    <t>чай с сахаром</t>
  </si>
  <si>
    <t>хлеб</t>
  </si>
  <si>
    <t>хлеб ржаной</t>
  </si>
  <si>
    <t>фрукты</t>
  </si>
  <si>
    <t>яблоки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</si>
  <si>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</si>
  <si>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</si>
  <si>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</si>
  <si>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</si>
  <si>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</si>
  <si>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</si>
  <si>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</si>
  <si>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</si>
  <si>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</si>
  <si>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</si>
  <si>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макаронные изделия отварные с маслом сливочным, тефтели мясные запеченные в сметанно-томатном соусе</t>
  </si>
  <si>
    <t>чай с сахаром, с лимоном</t>
  </si>
  <si>
    <t>хлеб пшеничный</t>
  </si>
  <si>
    <t>пюре картофельное с маслом сливочным, с фрикассе из куриной грудки</t>
  </si>
  <si>
    <t>доп.гарнир</t>
  </si>
  <si>
    <t>капуста тушеная</t>
  </si>
  <si>
    <t>чай с сахаром, с яблоком</t>
  </si>
  <si>
    <t>каша гречневая рассыпчатая с маслом сливочным, сосиски отварные</t>
  </si>
  <si>
    <t>чай "Витаминный" с шиповником</t>
  </si>
  <si>
    <t>жаркое по-домашнему с овощами, с индейкой</t>
  </si>
  <si>
    <t>компот из сухофруктов</t>
  </si>
  <si>
    <t>свекла отварная дольками</t>
  </si>
  <si>
    <t>биточки рыбные с рисом отварным рассыпчатым с маслом сливочным</t>
  </si>
  <si>
    <t>салат</t>
  </si>
  <si>
    <t>салат из зеленого горошка к\с</t>
  </si>
  <si>
    <t>пюре картофельное с биточками рыбными со сметанным соусом</t>
  </si>
  <si>
    <t>салат из отварной свеклы</t>
  </si>
  <si>
    <t>плов из куриной грудки с рисовой крупой</t>
  </si>
  <si>
    <t>макаронные изделия отварные с маслом сливочным, тефтели мясные в томатном соусе</t>
  </si>
  <si>
    <t>сыр</t>
  </si>
  <si>
    <t>сыр порционно</t>
  </si>
  <si>
    <t>гороховое пюре, птица запеченная</t>
  </si>
  <si>
    <t>компот из свежих яблок</t>
  </si>
  <si>
    <t>котлеты "Аппетитные" с овощным рагу</t>
  </si>
  <si>
    <t>Среднее значение за период:</t>
  </si>
  <si>
    <t>Мугизов М.А.</t>
  </si>
  <si>
    <t>МБОУ "Черемшанский лицей"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</si>
</sst>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101" activePane="bottomRight" state="frozen"/>
      <selection pane="topRight"/>
      <selection pane="bottomLeft"/>
      <selection pane="bottomRight" activeCell="C1" sqref="C1:E1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777343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2" t="s">
        <v>69</v>
      </c>
      <c r="D1" s="53"/>
      <c r="E1" s="53"/>
      <c r="F1" s="3" t="s">
        <v>1</v>
      </c>
      <c r="G1" s="1" t="s">
        <v>2</v>
      </c>
      <c r="H1" s="54" t="s">
        <v>3</v>
      </c>
      <c r="I1" s="54"/>
      <c r="J1" s="54"/>
      <c r="K1" s="54"/>
    </row>
    <row r="2" spans="1:12" ht="17.399999999999999">
      <c r="A2" s="4" t="s">
        <v>4</v>
      </c>
      <c r="C2" s="1"/>
      <c r="G2" s="1" t="s">
        <v>5</v>
      </c>
      <c r="H2" s="54" t="s">
        <v>68</v>
      </c>
      <c r="I2" s="54"/>
      <c r="J2" s="54"/>
      <c r="K2" s="54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3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215</v>
      </c>
      <c r="G6" s="18">
        <v>13.65</v>
      </c>
      <c r="H6" s="18">
        <v>15.29</v>
      </c>
      <c r="I6" s="18">
        <v>32.32</v>
      </c>
      <c r="J6" s="18">
        <v>330.9</v>
      </c>
      <c r="K6" s="45"/>
      <c r="L6" s="18"/>
    </row>
    <row r="7" spans="1:12" ht="14.4">
      <c r="A7" s="19"/>
      <c r="B7" s="20"/>
      <c r="C7" s="21"/>
      <c r="D7" s="22"/>
      <c r="E7" s="23"/>
      <c r="F7" s="24"/>
      <c r="G7" s="24"/>
      <c r="H7" s="24"/>
      <c r="I7" s="24"/>
      <c r="J7" s="24"/>
      <c r="K7" s="46"/>
      <c r="L7" s="24"/>
    </row>
    <row r="8" spans="1:12" ht="14.4">
      <c r="A8" s="19"/>
      <c r="B8" s="20"/>
      <c r="C8" s="21"/>
      <c r="D8" s="25" t="s">
        <v>27</v>
      </c>
      <c r="E8" s="23" t="s">
        <v>28</v>
      </c>
      <c r="F8" s="24">
        <v>200</v>
      </c>
      <c r="G8" s="24">
        <v>7.0000000000000007E-2</v>
      </c>
      <c r="H8" s="24">
        <v>0.02</v>
      </c>
      <c r="I8" s="24">
        <v>10.01</v>
      </c>
      <c r="J8" s="24">
        <v>40</v>
      </c>
      <c r="K8" s="46"/>
      <c r="L8" s="24"/>
    </row>
    <row r="9" spans="1:12" ht="14.4">
      <c r="A9" s="19"/>
      <c r="B9" s="20"/>
      <c r="C9" s="21"/>
      <c r="D9" s="25" t="s">
        <v>29</v>
      </c>
      <c r="E9" s="23" t="s">
        <v>30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31</v>
      </c>
      <c r="E10" s="23" t="s">
        <v>32</v>
      </c>
      <c r="F10" s="24">
        <v>100</v>
      </c>
      <c r="G10" s="24">
        <v>0.4</v>
      </c>
      <c r="H10" s="24">
        <v>0.4</v>
      </c>
      <c r="I10" s="24">
        <v>9.8000000000000007</v>
      </c>
      <c r="J10" s="24">
        <v>47</v>
      </c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545</v>
      </c>
      <c r="G13" s="31">
        <f t="shared" ref="G13:J13" si="0">SUM(G6:G12)</f>
        <v>16.100000000000001</v>
      </c>
      <c r="H13" s="31">
        <f t="shared" si="0"/>
        <v>16.07</v>
      </c>
      <c r="I13" s="31">
        <f t="shared" si="0"/>
        <v>64.010000000000005</v>
      </c>
      <c r="J13" s="31">
        <f t="shared" si="0"/>
        <v>477.3</v>
      </c>
      <c r="K13" s="47"/>
      <c r="L13" s="31">
        <f t="shared" ref="L13" si="1">SUM(L6:L12)</f>
        <v>0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5" t="s">
        <v>35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5" t="s">
        <v>42</v>
      </c>
      <c r="D24" s="56"/>
      <c r="E24" s="37"/>
      <c r="F24" s="38">
        <f>F13+F23</f>
        <v>545</v>
      </c>
      <c r="G24" s="38">
        <f t="shared" ref="G24:J24" si="4">G13+G23</f>
        <v>16.100000000000001</v>
      </c>
      <c r="H24" s="38">
        <f t="shared" si="4"/>
        <v>16.07</v>
      </c>
      <c r="I24" s="38">
        <f t="shared" si="4"/>
        <v>64.010000000000005</v>
      </c>
      <c r="J24" s="38">
        <f t="shared" si="4"/>
        <v>477.3</v>
      </c>
      <c r="K24" s="38"/>
      <c r="L24" s="38">
        <f t="shared" ref="L24" si="5">L13+L23</f>
        <v>0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43</v>
      </c>
      <c r="F25" s="18">
        <v>253</v>
      </c>
      <c r="G25" s="18">
        <v>14.18</v>
      </c>
      <c r="H25" s="18">
        <v>18.97</v>
      </c>
      <c r="I25" s="18">
        <v>42.86</v>
      </c>
      <c r="J25" s="18">
        <v>399.18</v>
      </c>
      <c r="K25" s="45"/>
      <c r="L25" s="18"/>
    </row>
    <row r="26" spans="1:12" ht="14.4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4.4">
      <c r="A27" s="39"/>
      <c r="B27" s="20"/>
      <c r="C27" s="21"/>
      <c r="D27" s="25" t="s">
        <v>27</v>
      </c>
      <c r="E27" s="23" t="s">
        <v>44</v>
      </c>
      <c r="F27" s="24">
        <v>200</v>
      </c>
      <c r="G27" s="24">
        <v>0.11</v>
      </c>
      <c r="H27" s="24">
        <v>0.02</v>
      </c>
      <c r="I27" s="24">
        <v>10.15</v>
      </c>
      <c r="J27" s="24">
        <v>41.32</v>
      </c>
      <c r="K27" s="46"/>
      <c r="L27" s="24"/>
    </row>
    <row r="28" spans="1:12" ht="14.4">
      <c r="A28" s="39"/>
      <c r="B28" s="20"/>
      <c r="C28" s="21"/>
      <c r="D28" s="25" t="s">
        <v>29</v>
      </c>
      <c r="E28" s="23" t="s">
        <v>45</v>
      </c>
      <c r="F28" s="24">
        <v>30</v>
      </c>
      <c r="G28" s="24">
        <v>2.2799999999999998</v>
      </c>
      <c r="H28" s="24">
        <v>0.24</v>
      </c>
      <c r="I28" s="24">
        <v>14.76</v>
      </c>
      <c r="J28" s="24">
        <v>70.5</v>
      </c>
      <c r="K28" s="46"/>
      <c r="L28" s="24"/>
    </row>
    <row r="29" spans="1:12" ht="14.4">
      <c r="A29" s="39"/>
      <c r="B29" s="20"/>
      <c r="C29" s="21"/>
      <c r="D29" s="25" t="s">
        <v>29</v>
      </c>
      <c r="E29" s="23" t="s">
        <v>30</v>
      </c>
      <c r="F29" s="24">
        <v>30</v>
      </c>
      <c r="G29" s="24">
        <v>1.98</v>
      </c>
      <c r="H29" s="24">
        <v>0.36</v>
      </c>
      <c r="I29" s="24">
        <v>11.88</v>
      </c>
      <c r="J29" s="24">
        <v>59.4</v>
      </c>
      <c r="K29" s="46"/>
      <c r="L29" s="24"/>
    </row>
    <row r="30" spans="1:12" ht="14.4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513</v>
      </c>
      <c r="G32" s="31">
        <f t="shared" ref="G32" si="6">SUM(G25:G31)</f>
        <v>18.55</v>
      </c>
      <c r="H32" s="31">
        <f t="shared" ref="H32" si="7">SUM(H25:H31)</f>
        <v>19.59</v>
      </c>
      <c r="I32" s="31">
        <f t="shared" ref="I32" si="8">SUM(I25:I31)</f>
        <v>79.650000000000006</v>
      </c>
      <c r="J32" s="31">
        <f t="shared" ref="J32:L32" si="9">SUM(J25:J31)</f>
        <v>570.4</v>
      </c>
      <c r="K32" s="47"/>
      <c r="L32" s="31">
        <f t="shared" si="9"/>
        <v>0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5" t="s">
        <v>35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5" t="s">
        <v>42</v>
      </c>
      <c r="D43" s="56"/>
      <c r="E43" s="37"/>
      <c r="F43" s="38">
        <f>F32+F42</f>
        <v>513</v>
      </c>
      <c r="G43" s="38">
        <f t="shared" ref="G43" si="14">G32+G42</f>
        <v>18.55</v>
      </c>
      <c r="H43" s="38">
        <f t="shared" ref="H43" si="15">H32+H42</f>
        <v>19.59</v>
      </c>
      <c r="I43" s="38">
        <f t="shared" ref="I43" si="16">I32+I42</f>
        <v>79.650000000000006</v>
      </c>
      <c r="J43" s="38">
        <f t="shared" ref="J43:L43" si="17">J32+J42</f>
        <v>570.4</v>
      </c>
      <c r="K43" s="38"/>
      <c r="L43" s="38">
        <f t="shared" si="17"/>
        <v>0</v>
      </c>
    </row>
    <row r="44" spans="1:12" ht="26.4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253</v>
      </c>
      <c r="G44" s="18">
        <v>10.33</v>
      </c>
      <c r="H44" s="18">
        <v>14.05</v>
      </c>
      <c r="I44" s="18">
        <v>24.57</v>
      </c>
      <c r="J44" s="18">
        <v>292.07</v>
      </c>
      <c r="K44" s="45"/>
      <c r="L44" s="18"/>
    </row>
    <row r="45" spans="1:12" ht="14.4">
      <c r="A45" s="19"/>
      <c r="B45" s="20"/>
      <c r="C45" s="21"/>
      <c r="D45" s="22" t="s">
        <v>47</v>
      </c>
      <c r="E45" s="23" t="s">
        <v>48</v>
      </c>
      <c r="F45" s="24">
        <v>50</v>
      </c>
      <c r="G45" s="24">
        <v>1.02</v>
      </c>
      <c r="H45" s="24">
        <v>1.84</v>
      </c>
      <c r="I45" s="24">
        <v>3.95</v>
      </c>
      <c r="J45" s="24">
        <v>38.5</v>
      </c>
      <c r="K45" s="46"/>
      <c r="L45" s="24"/>
    </row>
    <row r="46" spans="1:12" ht="14.4">
      <c r="A46" s="19"/>
      <c r="B46" s="20"/>
      <c r="C46" s="21"/>
      <c r="D46" s="25" t="s">
        <v>27</v>
      </c>
      <c r="E46" s="23" t="s">
        <v>49</v>
      </c>
      <c r="F46" s="24">
        <v>200</v>
      </c>
      <c r="G46" s="24">
        <v>0.11</v>
      </c>
      <c r="H46" s="24">
        <v>0.06</v>
      </c>
      <c r="I46" s="24">
        <v>10.98</v>
      </c>
      <c r="J46" s="24">
        <v>44.7</v>
      </c>
      <c r="K46" s="46"/>
      <c r="L46" s="24"/>
    </row>
    <row r="47" spans="1:12" ht="14.4">
      <c r="A47" s="19"/>
      <c r="B47" s="20"/>
      <c r="C47" s="21"/>
      <c r="D47" s="25" t="s">
        <v>29</v>
      </c>
      <c r="E47" s="23" t="s">
        <v>45</v>
      </c>
      <c r="F47" s="24">
        <v>25</v>
      </c>
      <c r="G47" s="24">
        <v>1.9</v>
      </c>
      <c r="H47" s="24">
        <v>0.2</v>
      </c>
      <c r="I47" s="24">
        <v>12.3</v>
      </c>
      <c r="J47" s="24">
        <v>58.75</v>
      </c>
      <c r="K47" s="46"/>
      <c r="L47" s="24"/>
    </row>
    <row r="48" spans="1:12" ht="14.4">
      <c r="A48" s="19"/>
      <c r="B48" s="20"/>
      <c r="C48" s="21"/>
      <c r="D48" s="25" t="s">
        <v>29</v>
      </c>
      <c r="E48" s="23" t="s">
        <v>30</v>
      </c>
      <c r="F48" s="24">
        <v>30</v>
      </c>
      <c r="G48" s="24">
        <v>1.98</v>
      </c>
      <c r="H48" s="24">
        <v>0.36</v>
      </c>
      <c r="I48" s="24">
        <v>11.88</v>
      </c>
      <c r="J48" s="24">
        <v>59.4</v>
      </c>
      <c r="K48" s="46"/>
      <c r="L48" s="24"/>
    </row>
    <row r="49" spans="1:12" ht="14.4">
      <c r="A49" s="19"/>
      <c r="B49" s="20"/>
      <c r="C49" s="21"/>
      <c r="D49" s="22"/>
      <c r="E49" s="23"/>
      <c r="F49" s="24"/>
      <c r="G49" s="24"/>
      <c r="H49" s="24"/>
      <c r="I49" s="24"/>
      <c r="J49" s="24"/>
      <c r="K49" s="46"/>
      <c r="L49" s="24"/>
    </row>
    <row r="50" spans="1:12" ht="14.4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558</v>
      </c>
      <c r="G51" s="31">
        <f t="shared" ref="G51" si="18">SUM(G44:G50)</f>
        <v>15.34</v>
      </c>
      <c r="H51" s="31">
        <f t="shared" ref="H51" si="19">SUM(H44:H50)</f>
        <v>16.510000000000002</v>
      </c>
      <c r="I51" s="31">
        <f t="shared" ref="I51" si="20">SUM(I44:I50)</f>
        <v>63.68</v>
      </c>
      <c r="J51" s="31">
        <f t="shared" ref="J51:L51" si="21">SUM(J44:J50)</f>
        <v>493.42</v>
      </c>
      <c r="K51" s="47"/>
      <c r="L51" s="31">
        <f t="shared" si="21"/>
        <v>0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5" t="s">
        <v>35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5" t="s">
        <v>42</v>
      </c>
      <c r="D62" s="56"/>
      <c r="E62" s="37"/>
      <c r="F62" s="38">
        <f>F51+F61</f>
        <v>558</v>
      </c>
      <c r="G62" s="38">
        <f t="shared" ref="G62" si="26">G51+G61</f>
        <v>15.34</v>
      </c>
      <c r="H62" s="38">
        <f t="shared" ref="H62" si="27">H51+H61</f>
        <v>16.510000000000002</v>
      </c>
      <c r="I62" s="38">
        <f t="shared" ref="I62" si="28">I51+I61</f>
        <v>63.68</v>
      </c>
      <c r="J62" s="38">
        <f t="shared" ref="J62:L62" si="29">J51+J61</f>
        <v>493.42</v>
      </c>
      <c r="K62" s="38"/>
      <c r="L62" s="38">
        <f t="shared" si="29"/>
        <v>0</v>
      </c>
    </row>
    <row r="63" spans="1:12" ht="26.4">
      <c r="A63" s="13">
        <v>1</v>
      </c>
      <c r="B63" s="14">
        <v>4</v>
      </c>
      <c r="C63" s="15" t="s">
        <v>24</v>
      </c>
      <c r="D63" s="16" t="s">
        <v>25</v>
      </c>
      <c r="E63" s="17" t="s">
        <v>50</v>
      </c>
      <c r="F63" s="18">
        <v>243</v>
      </c>
      <c r="G63" s="18">
        <v>15.49</v>
      </c>
      <c r="H63" s="18">
        <v>18.27</v>
      </c>
      <c r="I63" s="18">
        <v>40.659999999999997</v>
      </c>
      <c r="J63" s="18">
        <v>400.8</v>
      </c>
      <c r="K63" s="45"/>
      <c r="L63" s="18"/>
    </row>
    <row r="64" spans="1:12" ht="14.4">
      <c r="A64" s="19"/>
      <c r="B64" s="20"/>
      <c r="C64" s="21"/>
      <c r="D64" s="22"/>
      <c r="E64" s="23"/>
      <c r="F64" s="24"/>
      <c r="G64" s="24"/>
      <c r="H64" s="24"/>
      <c r="I64" s="24"/>
      <c r="J64" s="24"/>
      <c r="K64" s="46"/>
      <c r="L64" s="24"/>
    </row>
    <row r="65" spans="1:12" ht="14.4">
      <c r="A65" s="19"/>
      <c r="B65" s="20"/>
      <c r="C65" s="21"/>
      <c r="D65" s="25" t="s">
        <v>27</v>
      </c>
      <c r="E65" s="23" t="s">
        <v>51</v>
      </c>
      <c r="F65" s="24">
        <v>200</v>
      </c>
      <c r="G65" s="24">
        <v>0.41</v>
      </c>
      <c r="H65" s="24">
        <v>0.16</v>
      </c>
      <c r="I65" s="24">
        <v>24.85</v>
      </c>
      <c r="J65" s="24">
        <v>108.4</v>
      </c>
      <c r="K65" s="46"/>
      <c r="L65" s="24"/>
    </row>
    <row r="66" spans="1:12" ht="14.4">
      <c r="A66" s="19"/>
      <c r="B66" s="20"/>
      <c r="C66" s="21"/>
      <c r="D66" s="25" t="s">
        <v>29</v>
      </c>
      <c r="E66" s="23" t="s">
        <v>30</v>
      </c>
      <c r="F66" s="24">
        <v>30</v>
      </c>
      <c r="G66" s="24">
        <v>1.98</v>
      </c>
      <c r="H66" s="24">
        <v>0.36</v>
      </c>
      <c r="I66" s="24">
        <v>11.88</v>
      </c>
      <c r="J66" s="24">
        <v>59.4</v>
      </c>
      <c r="K66" s="46"/>
      <c r="L66" s="24"/>
    </row>
    <row r="67" spans="1:12" ht="14.4">
      <c r="A67" s="19"/>
      <c r="B67" s="20"/>
      <c r="C67" s="21"/>
      <c r="D67" s="25" t="s">
        <v>31</v>
      </c>
      <c r="E67" s="23" t="s">
        <v>32</v>
      </c>
      <c r="F67" s="24">
        <v>100</v>
      </c>
      <c r="G67" s="24">
        <v>0.4</v>
      </c>
      <c r="H67" s="24">
        <v>0.4</v>
      </c>
      <c r="I67" s="24">
        <v>9.8000000000000007</v>
      </c>
      <c r="J67" s="24">
        <v>47</v>
      </c>
      <c r="K67" s="46"/>
      <c r="L67" s="24"/>
    </row>
    <row r="68" spans="1:12" ht="14.4">
      <c r="A68" s="19"/>
      <c r="B68" s="20"/>
      <c r="C68" s="21"/>
      <c r="D68" s="22"/>
      <c r="E68" s="23"/>
      <c r="F68" s="24"/>
      <c r="G68" s="24"/>
      <c r="H68" s="24"/>
      <c r="I68" s="24"/>
      <c r="J68" s="24"/>
      <c r="K68" s="46"/>
      <c r="L68" s="24"/>
    </row>
    <row r="69" spans="1:12" ht="14.4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6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573</v>
      </c>
      <c r="G70" s="31">
        <f t="shared" ref="G70" si="30">SUM(G63:G69)</f>
        <v>18.28</v>
      </c>
      <c r="H70" s="31">
        <f t="shared" ref="H70" si="31">SUM(H63:H69)</f>
        <v>19.190000000000001</v>
      </c>
      <c r="I70" s="31">
        <f t="shared" ref="I70" si="32">SUM(I63:I69)</f>
        <v>87.19</v>
      </c>
      <c r="J70" s="31">
        <f t="shared" ref="J70:L70" si="33">SUM(J63:J69)</f>
        <v>615.6</v>
      </c>
      <c r="K70" s="47"/>
      <c r="L70" s="31">
        <f t="shared" si="33"/>
        <v>0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5" t="s">
        <v>35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5" t="s">
        <v>42</v>
      </c>
      <c r="D81" s="56"/>
      <c r="E81" s="37"/>
      <c r="F81" s="38">
        <f>F70+F80</f>
        <v>573</v>
      </c>
      <c r="G81" s="38">
        <f t="shared" ref="G81" si="38">G70+G80</f>
        <v>18.28</v>
      </c>
      <c r="H81" s="38">
        <f t="shared" ref="H81" si="39">H70+H80</f>
        <v>19.190000000000001</v>
      </c>
      <c r="I81" s="38">
        <f t="shared" ref="I81" si="40">I70+I80</f>
        <v>87.19</v>
      </c>
      <c r="J81" s="38">
        <f t="shared" ref="J81:L81" si="41">J70+J80</f>
        <v>615.6</v>
      </c>
      <c r="K81" s="38"/>
      <c r="L81" s="38">
        <f t="shared" si="41"/>
        <v>0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52</v>
      </c>
      <c r="F82" s="18">
        <v>200</v>
      </c>
      <c r="G82" s="18">
        <v>14.95</v>
      </c>
      <c r="H82" s="18">
        <v>19.64</v>
      </c>
      <c r="I82" s="18">
        <v>40.46</v>
      </c>
      <c r="J82" s="18">
        <v>349.86</v>
      </c>
      <c r="K82" s="45"/>
      <c r="L82" s="18"/>
    </row>
    <row r="83" spans="1:12" ht="14.4">
      <c r="A83" s="19"/>
      <c r="B83" s="20"/>
      <c r="C83" s="21"/>
      <c r="D83" s="22"/>
      <c r="E83" s="23"/>
      <c r="F83" s="24"/>
      <c r="G83" s="24"/>
      <c r="H83" s="24"/>
      <c r="I83" s="24"/>
      <c r="J83" s="24"/>
      <c r="K83" s="46"/>
      <c r="L83" s="24"/>
    </row>
    <row r="84" spans="1:12" ht="14.4">
      <c r="A84" s="19"/>
      <c r="B84" s="20"/>
      <c r="C84" s="21"/>
      <c r="D84" s="25" t="s">
        <v>27</v>
      </c>
      <c r="E84" s="23" t="s">
        <v>53</v>
      </c>
      <c r="F84" s="24">
        <v>200</v>
      </c>
      <c r="G84" s="24">
        <v>0.66</v>
      </c>
      <c r="H84" s="24">
        <v>0.09</v>
      </c>
      <c r="I84" s="24">
        <v>12.03</v>
      </c>
      <c r="J84" s="24">
        <v>92.9</v>
      </c>
      <c r="K84" s="46"/>
      <c r="L84" s="24"/>
    </row>
    <row r="85" spans="1:12" ht="14.4">
      <c r="A85" s="19"/>
      <c r="B85" s="20"/>
      <c r="C85" s="21"/>
      <c r="D85" s="25" t="s">
        <v>29</v>
      </c>
      <c r="E85" s="23" t="s">
        <v>45</v>
      </c>
      <c r="F85" s="24">
        <v>20</v>
      </c>
      <c r="G85" s="24">
        <v>1.52</v>
      </c>
      <c r="H85" s="24">
        <v>0.16</v>
      </c>
      <c r="I85" s="24">
        <v>9.84</v>
      </c>
      <c r="J85" s="24">
        <v>47</v>
      </c>
      <c r="K85" s="46"/>
      <c r="L85" s="24"/>
    </row>
    <row r="86" spans="1:12" ht="14.4">
      <c r="A86" s="19"/>
      <c r="B86" s="20"/>
      <c r="C86" s="21"/>
      <c r="D86" s="25" t="s">
        <v>29</v>
      </c>
      <c r="E86" s="23" t="s">
        <v>30</v>
      </c>
      <c r="F86" s="24">
        <v>30</v>
      </c>
      <c r="G86" s="24">
        <v>1.98</v>
      </c>
      <c r="H86" s="24">
        <v>0.36</v>
      </c>
      <c r="I86" s="24">
        <v>11.88</v>
      </c>
      <c r="J86" s="24">
        <v>59.4</v>
      </c>
      <c r="K86" s="46"/>
      <c r="L86" s="24"/>
    </row>
    <row r="87" spans="1:12" ht="14.4">
      <c r="A87" s="19"/>
      <c r="B87" s="20"/>
      <c r="C87" s="21"/>
      <c r="D87" s="22" t="s">
        <v>35</v>
      </c>
      <c r="E87" s="23" t="s">
        <v>54</v>
      </c>
      <c r="F87" s="24">
        <v>60</v>
      </c>
      <c r="G87" s="24">
        <v>1.08</v>
      </c>
      <c r="H87" s="24">
        <v>0.06</v>
      </c>
      <c r="I87" s="24">
        <v>5.88</v>
      </c>
      <c r="J87" s="24">
        <v>28.8</v>
      </c>
      <c r="K87" s="46"/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510</v>
      </c>
      <c r="G89" s="31">
        <f t="shared" ref="G89" si="42">SUM(G82:G88)</f>
        <v>20.190000000000001</v>
      </c>
      <c r="H89" s="31">
        <f t="shared" ref="H89" si="43">SUM(H82:H88)</f>
        <v>20.309999999999999</v>
      </c>
      <c r="I89" s="31">
        <f t="shared" ref="I89" si="44">SUM(I82:I88)</f>
        <v>80.09</v>
      </c>
      <c r="J89" s="31">
        <f t="shared" ref="J89:L89" si="45">SUM(J82:J88)</f>
        <v>577.96</v>
      </c>
      <c r="K89" s="47"/>
      <c r="L89" s="31">
        <f t="shared" si="45"/>
        <v>0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5" t="s">
        <v>35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5" t="s">
        <v>42</v>
      </c>
      <c r="D100" s="56"/>
      <c r="E100" s="37"/>
      <c r="F100" s="38">
        <f>F89+F99</f>
        <v>510</v>
      </c>
      <c r="G100" s="38">
        <f t="shared" ref="G100" si="50">G89+G99</f>
        <v>20.190000000000001</v>
      </c>
      <c r="H100" s="38">
        <f t="shared" ref="H100" si="51">H89+H99</f>
        <v>20.309999999999999</v>
      </c>
      <c r="I100" s="38">
        <f t="shared" ref="I100" si="52">I89+I99</f>
        <v>80.09</v>
      </c>
      <c r="J100" s="38">
        <f t="shared" ref="J100:L100" si="53">J89+J99</f>
        <v>577.96</v>
      </c>
      <c r="K100" s="38"/>
      <c r="L100" s="38">
        <f t="shared" si="53"/>
        <v>0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55</v>
      </c>
      <c r="F101" s="18">
        <v>258</v>
      </c>
      <c r="G101" s="18">
        <v>13.05</v>
      </c>
      <c r="H101" s="18">
        <v>14.45</v>
      </c>
      <c r="I101" s="18">
        <v>45.07</v>
      </c>
      <c r="J101" s="18">
        <v>354.94</v>
      </c>
      <c r="K101" s="45"/>
      <c r="L101" s="18"/>
    </row>
    <row r="102" spans="1:12" ht="14.4">
      <c r="A102" s="19"/>
      <c r="B102" s="20"/>
      <c r="C102" s="21"/>
      <c r="D102" s="22"/>
      <c r="E102" s="23"/>
      <c r="F102" s="24"/>
      <c r="G102" s="24"/>
      <c r="H102" s="24"/>
      <c r="I102" s="24"/>
      <c r="J102" s="24"/>
      <c r="K102" s="46"/>
      <c r="L102" s="24"/>
    </row>
    <row r="103" spans="1:12" ht="14.4">
      <c r="A103" s="19"/>
      <c r="B103" s="20"/>
      <c r="C103" s="21"/>
      <c r="D103" s="25" t="s">
        <v>27</v>
      </c>
      <c r="E103" s="23" t="s">
        <v>44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/>
      <c r="L103" s="24"/>
    </row>
    <row r="104" spans="1:12" ht="14.4">
      <c r="A104" s="19"/>
      <c r="B104" s="20"/>
      <c r="C104" s="21"/>
      <c r="D104" s="25" t="s">
        <v>29</v>
      </c>
      <c r="E104" s="23" t="s">
        <v>30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56</v>
      </c>
      <c r="E105" s="23" t="s">
        <v>57</v>
      </c>
      <c r="F105" s="24">
        <v>30</v>
      </c>
      <c r="G105" s="24">
        <v>0.89</v>
      </c>
      <c r="H105" s="24">
        <v>1.56</v>
      </c>
      <c r="I105" s="24">
        <v>1.88</v>
      </c>
      <c r="J105" s="24">
        <v>25.08</v>
      </c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518</v>
      </c>
      <c r="G108" s="31">
        <f t="shared" ref="G108:J108" si="54">SUM(G101:G107)</f>
        <v>16.03</v>
      </c>
      <c r="H108" s="31">
        <f t="shared" si="54"/>
        <v>16.39</v>
      </c>
      <c r="I108" s="31">
        <f t="shared" si="54"/>
        <v>68.98</v>
      </c>
      <c r="J108" s="31">
        <f t="shared" si="54"/>
        <v>480.74</v>
      </c>
      <c r="K108" s="47"/>
      <c r="L108" s="31">
        <f t="shared" ref="L108" si="55">SUM(L101:L107)</f>
        <v>0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5" t="s">
        <v>35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5" t="s">
        <v>42</v>
      </c>
      <c r="D119" s="56"/>
      <c r="E119" s="37"/>
      <c r="F119" s="38">
        <f>F108+F118</f>
        <v>518</v>
      </c>
      <c r="G119" s="38">
        <f t="shared" ref="G119:J119" si="58">G108+G118</f>
        <v>16.03</v>
      </c>
      <c r="H119" s="38">
        <f t="shared" si="58"/>
        <v>16.39</v>
      </c>
      <c r="I119" s="38">
        <f t="shared" si="58"/>
        <v>68.98</v>
      </c>
      <c r="J119" s="38">
        <f t="shared" si="58"/>
        <v>480.74</v>
      </c>
      <c r="K119" s="38"/>
      <c r="L119" s="38">
        <f t="shared" ref="L119" si="59">L108+L118</f>
        <v>0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50</v>
      </c>
      <c r="F120" s="18">
        <v>245</v>
      </c>
      <c r="G120" s="18">
        <v>15.51</v>
      </c>
      <c r="H120" s="18">
        <v>19.72</v>
      </c>
      <c r="I120" s="18">
        <v>40.69</v>
      </c>
      <c r="J120" s="18">
        <v>396.3</v>
      </c>
      <c r="K120" s="45"/>
      <c r="L120" s="18"/>
    </row>
    <row r="121" spans="1:12" ht="14.4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4.4">
      <c r="A122" s="39"/>
      <c r="B122" s="20"/>
      <c r="C122" s="21"/>
      <c r="D122" s="25" t="s">
        <v>27</v>
      </c>
      <c r="E122" s="23" t="s">
        <v>53</v>
      </c>
      <c r="F122" s="24">
        <v>200</v>
      </c>
      <c r="G122" s="24">
        <v>0.66</v>
      </c>
      <c r="H122" s="24">
        <v>0.09</v>
      </c>
      <c r="I122" s="24">
        <v>12.03</v>
      </c>
      <c r="J122" s="24">
        <v>92.9</v>
      </c>
      <c r="K122" s="46"/>
      <c r="L122" s="24"/>
    </row>
    <row r="123" spans="1:12" ht="14.4">
      <c r="A123" s="39"/>
      <c r="B123" s="20"/>
      <c r="C123" s="21"/>
      <c r="D123" s="25" t="s">
        <v>29</v>
      </c>
      <c r="E123" s="23" t="s">
        <v>45</v>
      </c>
      <c r="F123" s="24">
        <v>20</v>
      </c>
      <c r="G123" s="24">
        <v>1.52</v>
      </c>
      <c r="H123" s="24">
        <v>0.16</v>
      </c>
      <c r="I123" s="24">
        <v>9.84</v>
      </c>
      <c r="J123" s="24">
        <v>47</v>
      </c>
      <c r="K123" s="46"/>
      <c r="L123" s="24"/>
    </row>
    <row r="124" spans="1:12" ht="14.4">
      <c r="A124" s="39"/>
      <c r="B124" s="20"/>
      <c r="C124" s="21"/>
      <c r="D124" s="25" t="s">
        <v>29</v>
      </c>
      <c r="E124" s="23" t="s">
        <v>30</v>
      </c>
      <c r="F124" s="24">
        <v>35</v>
      </c>
      <c r="G124" s="24">
        <v>2.31</v>
      </c>
      <c r="H124" s="24">
        <v>0.42</v>
      </c>
      <c r="I124" s="24">
        <v>17.86</v>
      </c>
      <c r="J124" s="24">
        <v>69.3</v>
      </c>
      <c r="K124" s="46"/>
      <c r="L124" s="24"/>
    </row>
    <row r="125" spans="1:12" ht="14.4">
      <c r="A125" s="39"/>
      <c r="B125" s="20"/>
      <c r="C125" s="21"/>
      <c r="D125" s="22"/>
      <c r="E125" s="23"/>
      <c r="F125" s="24"/>
      <c r="G125" s="24"/>
      <c r="H125" s="24"/>
      <c r="I125" s="24"/>
      <c r="J125" s="24"/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60">SUM(G120:G126)</f>
        <v>20</v>
      </c>
      <c r="H127" s="31">
        <f t="shared" si="60"/>
        <v>20.39</v>
      </c>
      <c r="I127" s="31">
        <f t="shared" si="60"/>
        <v>80.42</v>
      </c>
      <c r="J127" s="31">
        <f t="shared" si="60"/>
        <v>605.5</v>
      </c>
      <c r="K127" s="47"/>
      <c r="L127" s="31">
        <f t="shared" ref="L127" si="61">SUM(L120:L126)</f>
        <v>0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5" t="s">
        <v>35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5" t="s">
        <v>42</v>
      </c>
      <c r="D138" s="56"/>
      <c r="E138" s="37"/>
      <c r="F138" s="38">
        <f>F127+F137</f>
        <v>500</v>
      </c>
      <c r="G138" s="38">
        <f t="shared" ref="G138" si="64">G127+G137</f>
        <v>20</v>
      </c>
      <c r="H138" s="38">
        <f t="shared" ref="H138" si="65">H127+H137</f>
        <v>20.39</v>
      </c>
      <c r="I138" s="38">
        <f t="shared" ref="I138" si="66">I127+I137</f>
        <v>80.42</v>
      </c>
      <c r="J138" s="38">
        <f t="shared" ref="J138:L138" si="67">J127+J137</f>
        <v>605.5</v>
      </c>
      <c r="K138" s="38"/>
      <c r="L138" s="38">
        <f t="shared" si="67"/>
        <v>0</v>
      </c>
    </row>
    <row r="139" spans="1:12" ht="26.4">
      <c r="A139" s="13">
        <v>2</v>
      </c>
      <c r="B139" s="14">
        <v>2</v>
      </c>
      <c r="C139" s="15" t="s">
        <v>24</v>
      </c>
      <c r="D139" s="16" t="s">
        <v>25</v>
      </c>
      <c r="E139" s="17" t="s">
        <v>58</v>
      </c>
      <c r="F139" s="18">
        <v>245</v>
      </c>
      <c r="G139" s="18">
        <v>11.66</v>
      </c>
      <c r="H139" s="18">
        <v>10.99</v>
      </c>
      <c r="I139" s="18">
        <v>30.96</v>
      </c>
      <c r="J139" s="18">
        <v>280.32</v>
      </c>
      <c r="K139" s="45"/>
      <c r="L139" s="18"/>
    </row>
    <row r="140" spans="1:12" ht="14.4">
      <c r="A140" s="19"/>
      <c r="B140" s="20"/>
      <c r="C140" s="21"/>
      <c r="D140" s="22" t="s">
        <v>35</v>
      </c>
      <c r="E140" s="23" t="s">
        <v>59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6"/>
      <c r="L140" s="24"/>
    </row>
    <row r="141" spans="1:12" ht="14.4">
      <c r="A141" s="19"/>
      <c r="B141" s="20"/>
      <c r="C141" s="21"/>
      <c r="D141" s="25" t="s">
        <v>27</v>
      </c>
      <c r="E141" s="23" t="s">
        <v>28</v>
      </c>
      <c r="F141" s="24">
        <v>200</v>
      </c>
      <c r="G141" s="24">
        <v>7.0000000000000007E-2</v>
      </c>
      <c r="H141" s="24">
        <v>0.02</v>
      </c>
      <c r="I141" s="24">
        <v>10.01</v>
      </c>
      <c r="J141" s="24">
        <v>40</v>
      </c>
      <c r="K141" s="46"/>
      <c r="L141" s="24"/>
    </row>
    <row r="142" spans="1:12" ht="15.75" customHeight="1">
      <c r="A142" s="19"/>
      <c r="B142" s="20"/>
      <c r="C142" s="21"/>
      <c r="D142" s="25" t="s">
        <v>29</v>
      </c>
      <c r="E142" s="23" t="s">
        <v>45</v>
      </c>
      <c r="F142" s="24">
        <v>20</v>
      </c>
      <c r="G142" s="24">
        <v>1.52</v>
      </c>
      <c r="H142" s="24">
        <v>0.16</v>
      </c>
      <c r="I142" s="24">
        <v>9.84</v>
      </c>
      <c r="J142" s="24">
        <v>47</v>
      </c>
      <c r="K142" s="46"/>
      <c r="L142" s="24"/>
    </row>
    <row r="143" spans="1:12" ht="14.4">
      <c r="A143" s="19"/>
      <c r="B143" s="20"/>
      <c r="C143" s="21"/>
      <c r="D143" s="25" t="s">
        <v>29</v>
      </c>
      <c r="E143" s="23" t="s">
        <v>30</v>
      </c>
      <c r="F143" s="24">
        <v>30</v>
      </c>
      <c r="G143" s="24">
        <v>1.98</v>
      </c>
      <c r="H143" s="24">
        <v>0.36</v>
      </c>
      <c r="I143" s="24">
        <v>11.88</v>
      </c>
      <c r="J143" s="24">
        <v>59.4</v>
      </c>
      <c r="K143" s="46"/>
      <c r="L143" s="24"/>
    </row>
    <row r="144" spans="1:12" ht="14.4">
      <c r="A144" s="19"/>
      <c r="B144" s="20"/>
      <c r="C144" s="21"/>
      <c r="D144" s="22"/>
      <c r="E144" s="23"/>
      <c r="F144" s="24"/>
      <c r="G144" s="24"/>
      <c r="H144" s="24"/>
      <c r="I144" s="24"/>
      <c r="J144" s="24"/>
      <c r="K144" s="46"/>
      <c r="L144" s="24"/>
    </row>
    <row r="145" spans="1:12" ht="14.4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555</v>
      </c>
      <c r="G146" s="31">
        <f t="shared" ref="G146:J146" si="68">SUM(G139:G145)</f>
        <v>16.07</v>
      </c>
      <c r="H146" s="31">
        <f t="shared" si="68"/>
        <v>15.14</v>
      </c>
      <c r="I146" s="31">
        <f t="shared" si="68"/>
        <v>67.650000000000006</v>
      </c>
      <c r="J146" s="31">
        <f t="shared" si="68"/>
        <v>482.4</v>
      </c>
      <c r="K146" s="47"/>
      <c r="L146" s="31">
        <f t="shared" ref="L146" si="69">SUM(L139:L145)</f>
        <v>0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5" t="s">
        <v>35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5" t="s">
        <v>42</v>
      </c>
      <c r="D157" s="56"/>
      <c r="E157" s="37"/>
      <c r="F157" s="38">
        <f>F146+F156</f>
        <v>555</v>
      </c>
      <c r="G157" s="38">
        <f t="shared" ref="G157" si="72">G146+G156</f>
        <v>16.07</v>
      </c>
      <c r="H157" s="38">
        <f t="shared" ref="H157" si="73">H146+H156</f>
        <v>15.14</v>
      </c>
      <c r="I157" s="38">
        <f t="shared" ref="I157" si="74">I146+I156</f>
        <v>67.650000000000006</v>
      </c>
      <c r="J157" s="38">
        <f t="shared" ref="J157:L157" si="75">J146+J156</f>
        <v>482.4</v>
      </c>
      <c r="K157" s="38"/>
      <c r="L157" s="38">
        <f t="shared" si="75"/>
        <v>0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60</v>
      </c>
      <c r="F158" s="18">
        <v>200</v>
      </c>
      <c r="G158" s="18">
        <v>16.34</v>
      </c>
      <c r="H158" s="18">
        <v>18.47</v>
      </c>
      <c r="I158" s="18">
        <v>39.549999999999997</v>
      </c>
      <c r="J158" s="18">
        <v>378.25</v>
      </c>
      <c r="K158" s="45"/>
      <c r="L158" s="18"/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27</v>
      </c>
      <c r="E160" s="23" t="s">
        <v>44</v>
      </c>
      <c r="F160" s="24">
        <v>200</v>
      </c>
      <c r="G160" s="24">
        <v>0.11</v>
      </c>
      <c r="H160" s="24">
        <v>0.02</v>
      </c>
      <c r="I160" s="24">
        <v>10.15</v>
      </c>
      <c r="J160" s="24">
        <v>41.32</v>
      </c>
      <c r="K160" s="46"/>
      <c r="L160" s="24"/>
    </row>
    <row r="161" spans="1:12" ht="14.4">
      <c r="A161" s="19"/>
      <c r="B161" s="20"/>
      <c r="C161" s="21"/>
      <c r="D161" s="25" t="s">
        <v>29</v>
      </c>
      <c r="E161" s="23" t="s">
        <v>45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31</v>
      </c>
      <c r="E162" s="23" t="s">
        <v>32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29</v>
      </c>
      <c r="E163" s="23" t="s">
        <v>30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6">SUM(G158:G164)</f>
        <v>20.07</v>
      </c>
      <c r="H165" s="31">
        <f t="shared" si="76"/>
        <v>19.329999999999998</v>
      </c>
      <c r="I165" s="31">
        <f t="shared" si="76"/>
        <v>79.72</v>
      </c>
      <c r="J165" s="31">
        <f t="shared" si="76"/>
        <v>564.91999999999996</v>
      </c>
      <c r="K165" s="47"/>
      <c r="L165" s="31">
        <f t="shared" ref="L165" si="77">SUM(L158:L164)</f>
        <v>0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5" t="s">
        <v>35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5" t="s">
        <v>42</v>
      </c>
      <c r="D176" s="56"/>
      <c r="E176" s="37"/>
      <c r="F176" s="38">
        <f>F165+F175</f>
        <v>545</v>
      </c>
      <c r="G176" s="38">
        <f t="shared" ref="G176" si="80">G165+G175</f>
        <v>20.07</v>
      </c>
      <c r="H176" s="38">
        <f t="shared" ref="H176" si="81">H165+H175</f>
        <v>19.329999999999998</v>
      </c>
      <c r="I176" s="38">
        <f t="shared" ref="I176" si="82">I165+I175</f>
        <v>79.72</v>
      </c>
      <c r="J176" s="38">
        <f t="shared" ref="J176:L176" si="83">J165+J175</f>
        <v>564.91999999999996</v>
      </c>
      <c r="K176" s="38"/>
      <c r="L176" s="38">
        <f t="shared" si="83"/>
        <v>0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61</v>
      </c>
      <c r="F177" s="18">
        <v>283</v>
      </c>
      <c r="G177" s="18">
        <v>13.6</v>
      </c>
      <c r="H177" s="18">
        <v>15.07</v>
      </c>
      <c r="I177" s="18">
        <v>55.74</v>
      </c>
      <c r="J177" s="18">
        <v>383.69</v>
      </c>
      <c r="K177" s="45"/>
      <c r="L177" s="18"/>
    </row>
    <row r="178" spans="1:12" ht="14.4">
      <c r="A178" s="19"/>
      <c r="B178" s="20"/>
      <c r="C178" s="21"/>
      <c r="D178" s="22"/>
      <c r="E178" s="23"/>
      <c r="F178" s="24"/>
      <c r="G178" s="24"/>
      <c r="H178" s="24"/>
      <c r="I178" s="24"/>
      <c r="J178" s="24"/>
      <c r="K178" s="46"/>
      <c r="L178" s="24"/>
    </row>
    <row r="179" spans="1:12" ht="14.4">
      <c r="A179" s="19"/>
      <c r="B179" s="20"/>
      <c r="C179" s="21"/>
      <c r="D179" s="25" t="s">
        <v>27</v>
      </c>
      <c r="E179" s="23" t="s">
        <v>53</v>
      </c>
      <c r="F179" s="24">
        <v>200</v>
      </c>
      <c r="G179" s="48">
        <v>0.66</v>
      </c>
      <c r="H179" s="24">
        <v>0.09</v>
      </c>
      <c r="I179" s="24">
        <v>12.03</v>
      </c>
      <c r="J179" s="24">
        <v>92.9</v>
      </c>
      <c r="K179" s="46"/>
      <c r="L179" s="24"/>
    </row>
    <row r="180" spans="1:12" ht="14.4">
      <c r="A180" s="19"/>
      <c r="B180" s="20"/>
      <c r="C180" s="21"/>
      <c r="D180" s="25" t="s">
        <v>29</v>
      </c>
      <c r="E180" s="23" t="s">
        <v>30</v>
      </c>
      <c r="F180" s="24">
        <v>30</v>
      </c>
      <c r="G180" s="24">
        <v>1.98</v>
      </c>
      <c r="H180" s="24">
        <v>0.36</v>
      </c>
      <c r="I180" s="24">
        <v>11.88</v>
      </c>
      <c r="J180" s="24">
        <v>59.4</v>
      </c>
      <c r="K180" s="46"/>
      <c r="L180" s="24"/>
    </row>
    <row r="181" spans="1:12" ht="14.4">
      <c r="A181" s="19"/>
      <c r="B181" s="20"/>
      <c r="C181" s="21"/>
      <c r="D181" s="25" t="s">
        <v>31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 t="s">
        <v>62</v>
      </c>
      <c r="E182" s="23" t="s">
        <v>63</v>
      </c>
      <c r="F182" s="24">
        <v>15</v>
      </c>
      <c r="G182" s="24">
        <v>3.95</v>
      </c>
      <c r="H182" s="24">
        <v>3.99</v>
      </c>
      <c r="I182" s="24">
        <v>0</v>
      </c>
      <c r="J182" s="24">
        <v>51.5</v>
      </c>
      <c r="K182" s="46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528</v>
      </c>
      <c r="G184" s="31">
        <f t="shared" ref="G184:J184" si="84">SUM(G177:G183)</f>
        <v>20.190000000000001</v>
      </c>
      <c r="H184" s="31">
        <f t="shared" si="84"/>
        <v>19.510000000000002</v>
      </c>
      <c r="I184" s="31">
        <f t="shared" si="84"/>
        <v>79.650000000000006</v>
      </c>
      <c r="J184" s="31">
        <f t="shared" si="84"/>
        <v>587.49</v>
      </c>
      <c r="K184" s="47"/>
      <c r="L184" s="31">
        <f t="shared" ref="L184" si="85">SUM(L177:L183)</f>
        <v>0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5" t="s">
        <v>35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5" t="s">
        <v>42</v>
      </c>
      <c r="D195" s="56"/>
      <c r="E195" s="37"/>
      <c r="F195" s="38">
        <f>F184+F194</f>
        <v>528</v>
      </c>
      <c r="G195" s="38">
        <f t="shared" ref="G195" si="88">G184+G194</f>
        <v>20.190000000000001</v>
      </c>
      <c r="H195" s="38">
        <f t="shared" ref="H195" si="89">H184+H194</f>
        <v>19.510000000000002</v>
      </c>
      <c r="I195" s="38">
        <f t="shared" ref="I195" si="90">I184+I194</f>
        <v>79.650000000000006</v>
      </c>
      <c r="J195" s="38">
        <f t="shared" ref="J195:L195" si="91">J184+J194</f>
        <v>587.49</v>
      </c>
      <c r="K195" s="38"/>
      <c r="L195" s="38">
        <f t="shared" si="91"/>
        <v>0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64</v>
      </c>
      <c r="F196" s="18">
        <v>280</v>
      </c>
      <c r="G196" s="18">
        <v>16.489999999999998</v>
      </c>
      <c r="H196" s="18">
        <v>19.010000000000002</v>
      </c>
      <c r="I196" s="18">
        <v>41.96</v>
      </c>
      <c r="J196" s="18">
        <v>424.6</v>
      </c>
      <c r="K196" s="45"/>
      <c r="L196" s="18"/>
    </row>
    <row r="197" spans="1:12" ht="14.4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4.4">
      <c r="A198" s="19"/>
      <c r="B198" s="20"/>
      <c r="C198" s="21"/>
      <c r="D198" s="25" t="s">
        <v>27</v>
      </c>
      <c r="E198" s="23" t="s">
        <v>65</v>
      </c>
      <c r="F198" s="24">
        <v>200</v>
      </c>
      <c r="G198" s="24">
        <v>0.16</v>
      </c>
      <c r="H198" s="24">
        <v>0.16</v>
      </c>
      <c r="I198" s="24">
        <v>17.899999999999999</v>
      </c>
      <c r="J198" s="24">
        <v>74.599999999999994</v>
      </c>
      <c r="K198" s="46"/>
      <c r="L198" s="24"/>
    </row>
    <row r="199" spans="1:12" ht="14.4">
      <c r="A199" s="19"/>
      <c r="B199" s="20"/>
      <c r="C199" s="21"/>
      <c r="D199" s="25" t="s">
        <v>29</v>
      </c>
      <c r="E199" s="23" t="s">
        <v>45</v>
      </c>
      <c r="F199" s="24">
        <v>20</v>
      </c>
      <c r="G199" s="24">
        <v>1.52</v>
      </c>
      <c r="H199" s="24">
        <v>0.16</v>
      </c>
      <c r="I199" s="24">
        <v>9.84</v>
      </c>
      <c r="J199" s="24">
        <v>47</v>
      </c>
      <c r="K199" s="46"/>
      <c r="L199" s="24"/>
    </row>
    <row r="200" spans="1:12" ht="14.4">
      <c r="A200" s="19"/>
      <c r="B200" s="20"/>
      <c r="C200" s="21"/>
      <c r="D200" s="25" t="s">
        <v>29</v>
      </c>
      <c r="E200" s="23" t="s">
        <v>30</v>
      </c>
      <c r="F200" s="24">
        <v>30</v>
      </c>
      <c r="G200" s="24">
        <v>1.98</v>
      </c>
      <c r="H200" s="24">
        <v>0.36</v>
      </c>
      <c r="I200" s="24">
        <v>11.88</v>
      </c>
      <c r="J200" s="24">
        <v>59.4</v>
      </c>
      <c r="K200" s="46"/>
      <c r="L200" s="24"/>
    </row>
    <row r="201" spans="1:12" ht="14.4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530</v>
      </c>
      <c r="G203" s="31">
        <f t="shared" ref="G203:J203" si="92">SUM(G196:G202)</f>
        <v>20.149999999999999</v>
      </c>
      <c r="H203" s="31">
        <f t="shared" si="92"/>
        <v>19.690000000000001</v>
      </c>
      <c r="I203" s="31">
        <f t="shared" si="92"/>
        <v>81.58</v>
      </c>
      <c r="J203" s="31">
        <f t="shared" si="92"/>
        <v>605.6</v>
      </c>
      <c r="K203" s="47"/>
      <c r="L203" s="31">
        <f t="shared" ref="L203" si="93">SUM(L196:L202)</f>
        <v>0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5" t="s">
        <v>35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5" t="s">
        <v>42</v>
      </c>
      <c r="D214" s="56"/>
      <c r="E214" s="37"/>
      <c r="F214" s="38">
        <f>F203+F213</f>
        <v>530</v>
      </c>
      <c r="G214" s="38">
        <f t="shared" ref="G214:J214" si="96">G203+G213</f>
        <v>20.149999999999999</v>
      </c>
      <c r="H214" s="38">
        <f t="shared" si="96"/>
        <v>19.690000000000001</v>
      </c>
      <c r="I214" s="38">
        <f t="shared" si="96"/>
        <v>81.58</v>
      </c>
      <c r="J214" s="38">
        <f t="shared" si="96"/>
        <v>605.6</v>
      </c>
      <c r="K214" s="38"/>
      <c r="L214" s="38">
        <f t="shared" ref="L214" si="97">L203+L213</f>
        <v>0</v>
      </c>
    </row>
    <row r="215" spans="1:12" ht="14.4">
      <c r="A215" s="13">
        <v>2</v>
      </c>
      <c r="B215" s="14">
        <v>6</v>
      </c>
      <c r="C215" s="15" t="s">
        <v>24</v>
      </c>
      <c r="D215" s="16" t="s">
        <v>25</v>
      </c>
      <c r="E215" s="17" t="s">
        <v>66</v>
      </c>
      <c r="F215" s="18">
        <v>225</v>
      </c>
      <c r="G215" s="18">
        <v>15.42</v>
      </c>
      <c r="H215" s="18">
        <v>18.91</v>
      </c>
      <c r="I215" s="18">
        <v>42.46</v>
      </c>
      <c r="J215" s="18">
        <v>379.37</v>
      </c>
      <c r="K215" s="45"/>
      <c r="L215" s="18"/>
    </row>
    <row r="216" spans="1:12" ht="14.4">
      <c r="A216" s="19"/>
      <c r="B216" s="20"/>
      <c r="C216" s="21"/>
      <c r="D216" s="22"/>
      <c r="E216" s="23"/>
      <c r="F216" s="24"/>
      <c r="G216" s="24"/>
      <c r="H216" s="24"/>
      <c r="I216" s="24"/>
      <c r="J216" s="24"/>
      <c r="K216" s="46"/>
      <c r="L216" s="24"/>
    </row>
    <row r="217" spans="1:12" ht="14.4">
      <c r="A217" s="19"/>
      <c r="B217" s="20"/>
      <c r="C217" s="21"/>
      <c r="D217" s="25" t="s">
        <v>27</v>
      </c>
      <c r="E217" s="23" t="s">
        <v>44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/>
      <c r="L217" s="24"/>
    </row>
    <row r="218" spans="1:12" ht="14.4">
      <c r="A218" s="19"/>
      <c r="B218" s="20"/>
      <c r="C218" s="21"/>
      <c r="D218" s="25" t="s">
        <v>29</v>
      </c>
      <c r="E218" s="23" t="s">
        <v>45</v>
      </c>
      <c r="F218" s="24">
        <v>20</v>
      </c>
      <c r="G218" s="24">
        <v>1.52</v>
      </c>
      <c r="H218" s="24">
        <v>0.16</v>
      </c>
      <c r="I218" s="24">
        <v>9.84</v>
      </c>
      <c r="J218" s="24">
        <v>47</v>
      </c>
      <c r="K218" s="46"/>
      <c r="L218" s="24"/>
    </row>
    <row r="219" spans="1:12" ht="14.4">
      <c r="A219" s="19"/>
      <c r="B219" s="20"/>
      <c r="C219" s="21"/>
      <c r="D219" s="25" t="s">
        <v>31</v>
      </c>
      <c r="E219" s="23" t="s">
        <v>32</v>
      </c>
      <c r="F219" s="24">
        <v>100</v>
      </c>
      <c r="G219" s="24">
        <v>0.4</v>
      </c>
      <c r="H219" s="24">
        <v>0.4</v>
      </c>
      <c r="I219" s="24">
        <v>9.8000000000000007</v>
      </c>
      <c r="J219" s="24">
        <v>47</v>
      </c>
      <c r="K219" s="46"/>
      <c r="L219" s="24"/>
    </row>
    <row r="220" spans="1:12" ht="14.4">
      <c r="A220" s="19"/>
      <c r="B220" s="20"/>
      <c r="C220" s="21"/>
      <c r="D220" s="22" t="s">
        <v>29</v>
      </c>
      <c r="E220" s="23" t="s">
        <v>30</v>
      </c>
      <c r="F220" s="24">
        <v>30</v>
      </c>
      <c r="G220" s="24">
        <v>1.98</v>
      </c>
      <c r="H220" s="24">
        <v>0.36</v>
      </c>
      <c r="I220" s="24">
        <v>11.88</v>
      </c>
      <c r="J220" s="24">
        <v>59.4</v>
      </c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575</v>
      </c>
      <c r="G222" s="31">
        <f t="shared" ref="G222:J222" si="98">SUM(G215:G221)</f>
        <v>19.43</v>
      </c>
      <c r="H222" s="31">
        <f t="shared" si="98"/>
        <v>19.850000000000001</v>
      </c>
      <c r="I222" s="31">
        <f t="shared" si="98"/>
        <v>84.13</v>
      </c>
      <c r="J222" s="31">
        <f t="shared" si="98"/>
        <v>574.09</v>
      </c>
      <c r="K222" s="47"/>
      <c r="L222" s="31">
        <f t="shared" ref="L222" si="99">SUM(L215:L221)</f>
        <v>0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5" t="s">
        <v>35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5" t="s">
        <v>42</v>
      </c>
      <c r="D233" s="56"/>
      <c r="E233" s="37"/>
      <c r="F233" s="38">
        <f>F222+F232</f>
        <v>575</v>
      </c>
      <c r="G233" s="38">
        <f t="shared" ref="G233:J233" si="102">G222+G232</f>
        <v>19.43</v>
      </c>
      <c r="H233" s="38">
        <f t="shared" si="102"/>
        <v>19.850000000000001</v>
      </c>
      <c r="I233" s="38">
        <f t="shared" si="102"/>
        <v>84.13</v>
      </c>
      <c r="J233" s="38">
        <f t="shared" si="102"/>
        <v>574.09</v>
      </c>
      <c r="K233" s="38"/>
      <c r="L233" s="38">
        <f t="shared" ref="L233" si="103">L222+L232</f>
        <v>0</v>
      </c>
    </row>
    <row r="234" spans="1:12" ht="13.8" customHeight="1">
      <c r="A234" s="49"/>
      <c r="B234" s="50"/>
      <c r="C234" s="57" t="s">
        <v>67</v>
      </c>
      <c r="D234" s="58"/>
      <c r="E234" s="59"/>
      <c r="F234" s="51">
        <f>(F24+F43+F62+F81+F100+F119+F138+F157+F176+F195+F214+F233)/(IF(F24=0,0,1)+IF(F43=0,0,1)+IF(F62=0,0,1)+IF(F81=0,0,1)+IF(F100=0,0,1)+IF(F119=0,0,1)+IF(F138=0,0,1)+IF(F157=0,0,1)+IF(F176=0,0,1)+IF(F195=0,0,1)+IF(F214=0,0,1)+IF(F233=0,0,1))</f>
        <v>537.5</v>
      </c>
      <c r="G234" s="51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18.366666666666699</v>
      </c>
      <c r="H234" s="51">
        <f t="shared" si="104"/>
        <v>18.497499999999999</v>
      </c>
      <c r="I234" s="51">
        <f t="shared" si="104"/>
        <v>76.3958333333333</v>
      </c>
      <c r="J234" s="51">
        <f t="shared" si="104"/>
        <v>552.95166666666705</v>
      </c>
      <c r="K234" s="51"/>
      <c r="L234" s="51" t="e">
        <f t="shared" si="104"/>
        <v>#DIV/0!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 Рунов</cp:lastModifiedBy>
  <dcterms:created xsi:type="dcterms:W3CDTF">2022-05-16T14:23:00Z</dcterms:created>
  <dcterms:modified xsi:type="dcterms:W3CDTF">2025-03-06T07:48:21Z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84C86D5B53E4485AA76AF867AAECBFFA</vt:lpwstr>
  </property>
  <property fmtid="{D5CDD505-2E9C-101B-9397-08002B2CF9AE}" pid="3" name="KSOProductBuildVer">
    <vt:lpwstr>1049-11.2.0.11130</vt:lpwstr>
  </property>
</Properties>
</file>