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CL\Desktop\"/>
    </mc:Choice>
  </mc:AlternateContent>
  <xr:revisionPtr revIDLastSave="0" documentId="13_ncr:1_{8D9DBB9A-8D6D-460D-83DA-4FD1DCAB9AE8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Лист1" sheetId="1" r:id="rId1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25" i="1" l="1"/>
  <c r="L226" i="1"/>
  <c r="L207" i="1"/>
  <c r="L208" i="1"/>
  <c r="L190" i="1"/>
  <c r="L191" i="1"/>
  <c r="L171" i="1"/>
  <c r="L172" i="1"/>
  <c r="L153" i="1"/>
  <c r="L154" i="1"/>
  <c r="L134" i="1"/>
  <c r="L135" i="1"/>
  <c r="L115" i="1"/>
  <c r="L116" i="1"/>
  <c r="L97" i="1"/>
  <c r="L77" i="1"/>
  <c r="L78" i="1"/>
  <c r="L58" i="1"/>
  <c r="L59" i="1"/>
  <c r="L40" i="1"/>
  <c r="L41" i="1"/>
  <c r="L23" i="1"/>
  <c r="L227" i="1"/>
  <c r="J215" i="1"/>
  <c r="J225" i="1"/>
  <c r="J226" i="1"/>
  <c r="J197" i="1"/>
  <c r="J207" i="1"/>
  <c r="J208" i="1"/>
  <c r="J190" i="1"/>
  <c r="J191" i="1"/>
  <c r="J161" i="1"/>
  <c r="J171" i="1"/>
  <c r="J172" i="1"/>
  <c r="J143" i="1"/>
  <c r="J153" i="1"/>
  <c r="J154" i="1"/>
  <c r="J124" i="1"/>
  <c r="J134" i="1"/>
  <c r="J135" i="1"/>
  <c r="J115" i="1"/>
  <c r="J116" i="1"/>
  <c r="J96" i="1"/>
  <c r="J97" i="1"/>
  <c r="J67" i="1"/>
  <c r="J77" i="1"/>
  <c r="J78" i="1"/>
  <c r="J48" i="1"/>
  <c r="J58" i="1"/>
  <c r="J59" i="1"/>
  <c r="J40" i="1"/>
  <c r="J41" i="1"/>
  <c r="J23" i="1"/>
  <c r="I215" i="1"/>
  <c r="I225" i="1"/>
  <c r="I226" i="1"/>
  <c r="I197" i="1"/>
  <c r="I207" i="1"/>
  <c r="I208" i="1"/>
  <c r="I180" i="1"/>
  <c r="I190" i="1"/>
  <c r="I191" i="1"/>
  <c r="I171" i="1"/>
  <c r="I153" i="1"/>
  <c r="I154" i="1"/>
  <c r="I124" i="1"/>
  <c r="I134" i="1"/>
  <c r="I135" i="1"/>
  <c r="I105" i="1"/>
  <c r="I115" i="1"/>
  <c r="I116" i="1"/>
  <c r="I96" i="1"/>
  <c r="I97" i="1"/>
  <c r="I67" i="1"/>
  <c r="I77" i="1"/>
  <c r="I78" i="1"/>
  <c r="I48" i="1"/>
  <c r="I58" i="1"/>
  <c r="I59" i="1"/>
  <c r="I30" i="1"/>
  <c r="I40" i="1"/>
  <c r="I41" i="1"/>
  <c r="I22" i="1"/>
  <c r="I23" i="1"/>
  <c r="H215" i="1"/>
  <c r="H225" i="1"/>
  <c r="H226" i="1"/>
  <c r="H197" i="1"/>
  <c r="H207" i="1"/>
  <c r="H208" i="1"/>
  <c r="H180" i="1"/>
  <c r="H190" i="1"/>
  <c r="H191" i="1"/>
  <c r="H161" i="1"/>
  <c r="H171" i="1"/>
  <c r="H172" i="1"/>
  <c r="H143" i="1"/>
  <c r="H153" i="1"/>
  <c r="H154" i="1"/>
  <c r="H134" i="1"/>
  <c r="H135" i="1"/>
  <c r="H105" i="1"/>
  <c r="H115" i="1"/>
  <c r="H116" i="1"/>
  <c r="H96" i="1"/>
  <c r="H97" i="1"/>
  <c r="H67" i="1"/>
  <c r="H77" i="1"/>
  <c r="H78" i="1"/>
  <c r="H48" i="1"/>
  <c r="H58" i="1"/>
  <c r="H59" i="1"/>
  <c r="H30" i="1"/>
  <c r="H40" i="1"/>
  <c r="H41" i="1"/>
  <c r="H22" i="1"/>
  <c r="H23" i="1"/>
  <c r="G225" i="1"/>
  <c r="G226" i="1"/>
  <c r="G197" i="1"/>
  <c r="G207" i="1"/>
  <c r="G208" i="1"/>
  <c r="G180" i="1"/>
  <c r="G190" i="1"/>
  <c r="G191" i="1"/>
  <c r="G161" i="1"/>
  <c r="G171" i="1"/>
  <c r="G172" i="1"/>
  <c r="G143" i="1"/>
  <c r="G153" i="1"/>
  <c r="G154" i="1"/>
  <c r="G134" i="1"/>
  <c r="G135" i="1"/>
  <c r="G105" i="1"/>
  <c r="G115" i="1"/>
  <c r="G116" i="1"/>
  <c r="G96" i="1"/>
  <c r="G97" i="1"/>
  <c r="G67" i="1"/>
  <c r="G77" i="1"/>
  <c r="G78" i="1"/>
  <c r="G48" i="1"/>
  <c r="G58" i="1"/>
  <c r="G59" i="1"/>
  <c r="G30" i="1"/>
  <c r="G40" i="1"/>
  <c r="G41" i="1"/>
  <c r="G22" i="1"/>
  <c r="G23" i="1"/>
  <c r="F225" i="1"/>
  <c r="F226" i="1"/>
  <c r="F207" i="1"/>
  <c r="F208" i="1"/>
  <c r="F190" i="1"/>
  <c r="F191" i="1"/>
  <c r="F171" i="1"/>
  <c r="F172" i="1"/>
  <c r="F153" i="1"/>
  <c r="F154" i="1"/>
  <c r="F134" i="1"/>
  <c r="F135" i="1"/>
  <c r="F115" i="1"/>
  <c r="F116" i="1"/>
  <c r="F96" i="1"/>
  <c r="F97" i="1"/>
  <c r="F77" i="1"/>
  <c r="F78" i="1"/>
  <c r="F58" i="1"/>
  <c r="F59" i="1"/>
  <c r="F40" i="1"/>
  <c r="F41" i="1"/>
  <c r="F22" i="1"/>
  <c r="F23" i="1"/>
  <c r="B226" i="1"/>
  <c r="A226" i="1"/>
  <c r="B216" i="1"/>
  <c r="A216" i="1"/>
  <c r="B208" i="1"/>
  <c r="A208" i="1"/>
  <c r="B198" i="1"/>
  <c r="A198" i="1"/>
  <c r="B191" i="1"/>
  <c r="A191" i="1"/>
  <c r="B181" i="1"/>
  <c r="A181" i="1"/>
  <c r="B172" i="1"/>
  <c r="A172" i="1"/>
  <c r="B162" i="1"/>
  <c r="A162" i="1"/>
  <c r="B154" i="1"/>
  <c r="A154" i="1"/>
  <c r="B144" i="1"/>
  <c r="A144" i="1"/>
  <c r="B135" i="1"/>
  <c r="A135" i="1"/>
  <c r="B125" i="1"/>
  <c r="A125" i="1"/>
  <c r="B116" i="1"/>
  <c r="A116" i="1"/>
  <c r="B106" i="1"/>
  <c r="A106" i="1"/>
  <c r="B97" i="1"/>
  <c r="A97" i="1"/>
  <c r="B87" i="1"/>
  <c r="A87" i="1"/>
  <c r="B78" i="1"/>
  <c r="A78" i="1"/>
  <c r="B68" i="1"/>
  <c r="A68" i="1"/>
  <c r="B59" i="1"/>
  <c r="A59" i="1"/>
  <c r="B49" i="1"/>
  <c r="A49" i="1"/>
  <c r="B41" i="1"/>
  <c r="A41" i="1"/>
  <c r="B31" i="1"/>
  <c r="A31" i="1"/>
  <c r="B23" i="1"/>
  <c r="A23" i="1"/>
  <c r="B13" i="1"/>
  <c r="A13" i="1"/>
</calcChain>
</file>

<file path=xl/sharedStrings.xml><?xml version="1.0" encoding="utf-8"?>
<sst xmlns="http://schemas.openxmlformats.org/spreadsheetml/2006/main" count="632" uniqueCount="82">
  <si>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</si>
  <si>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</si>
  <si>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</si>
  <si>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</si>
  <si>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</si>
  <si>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</si>
  <si>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</si>
  <si>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</si>
  <si>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</si>
  <si>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</si>
  <si>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</si>
  <si>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</si>
  <si>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</si>
  <si>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</si>
  <si>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</si>
  <si>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</si>
  <si>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</si>
  <si>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</si>
  <si>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</si>
  <si>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</si>
  <si>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</si>
  <si>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</si>
  <si>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</si>
  <si>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</si>
  <si>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</si>
  <si>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</si>
  <si>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</si>
  <si>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</si>
  <si>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</si>
  <si>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</si>
  <si>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</si>
  <si>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</si>
  <si>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</si>
  <si>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</si>
  <si>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</si>
  <si>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</si>
  <si>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</si>
  <si>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</si>
  <si>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Хлеб ржаной</t>
  </si>
  <si>
    <t>Согласовано:</t>
  </si>
  <si>
    <t xml:space="preserve"> </t>
  </si>
  <si>
    <t>Чай с сахаром</t>
  </si>
  <si>
    <t>Яблоки</t>
  </si>
  <si>
    <t xml:space="preserve">хлеб </t>
  </si>
  <si>
    <t xml:space="preserve">  </t>
  </si>
  <si>
    <t xml:space="preserve">директор </t>
  </si>
  <si>
    <t>Сырники из творога с кашей молочной "Дружба" с маслом сливочным</t>
  </si>
  <si>
    <t>Макаронные изделия отварные с маслом сливочным</t>
  </si>
  <si>
    <t>Хлеб пшеничный</t>
  </si>
  <si>
    <t>ТТК</t>
  </si>
  <si>
    <t>Пюре картофельное с маслом сливочным</t>
  </si>
  <si>
    <t>Чай "Витаминный" с шиповником</t>
  </si>
  <si>
    <t>Свекла отварная дольками</t>
  </si>
  <si>
    <t xml:space="preserve">Компот из сухофруктов </t>
  </si>
  <si>
    <t>Биточки  рыбные с рисом отварным рассыпчатым с маслом сливочным</t>
  </si>
  <si>
    <t>Компот из сухофруктов</t>
  </si>
  <si>
    <t>Салат из отварной свеклы</t>
  </si>
  <si>
    <t>Сыр порционно</t>
  </si>
  <si>
    <t>Птица запеченная</t>
  </si>
  <si>
    <t>Компот из свежих яблок</t>
  </si>
  <si>
    <t>Чай с сахаром, с лимоном</t>
  </si>
  <si>
    <t>кисломол.</t>
  </si>
  <si>
    <t>Кофейный напиток с молоком</t>
  </si>
  <si>
    <t>Тефтели мясные в сметанно-томатном соусе</t>
  </si>
  <si>
    <t>Напиток из свежих фруктов</t>
  </si>
  <si>
    <t>Компот из урюка</t>
  </si>
  <si>
    <t>Гуляш из отварной говядины</t>
  </si>
  <si>
    <t xml:space="preserve">Каша гречневая рассыпчатая </t>
  </si>
  <si>
    <t>Салат из моркови с яблоками</t>
  </si>
  <si>
    <t>Котлета из мяса птицы с макаронными изделиями отварными , с маслом сливочным</t>
  </si>
  <si>
    <t>Салат из свежей капусты с морковью</t>
  </si>
  <si>
    <t>Сырники из творога с кашей пшенной молочной с маслом сливочным</t>
  </si>
  <si>
    <t>Рыба , тушенная в томате с овощами</t>
  </si>
  <si>
    <t>Плов из говядины с рисовой крупой</t>
  </si>
  <si>
    <t>Салат из моркови</t>
  </si>
  <si>
    <t>Котлета из мяса птицы с макаронными изделиями отварными, с маслом сливочным</t>
  </si>
  <si>
    <t>Какао с молоком</t>
  </si>
  <si>
    <t>Плоды и ягоды свежие(апельсины)</t>
  </si>
  <si>
    <t>Овощи тушеные с мясом</t>
  </si>
  <si>
    <t>Котлеты "Аппетитные" с кашей гречневой рассыпчатой с маслом сливочным</t>
  </si>
  <si>
    <t>МБОУ "Ивашкинская СОШ"</t>
  </si>
  <si>
    <t>Гаврилова А.Н.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</si>
</sst>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4" fillId="2" borderId="4" xfId="0" applyFont="1" applyFill="1" applyBorder="1" applyAlignment="1" applyProtection="1">
      <alignment horizontal="center" vertical="top" wrapText="1"/>
      <protection locked="0"/>
    </xf>
    <xf numFmtId="0" fontId="4" fillId="2" borderId="23" xfId="0" applyFont="1" applyFill="1" applyBorder="1" applyAlignment="1" applyProtection="1">
      <alignment horizontal="center" vertical="top" wrapText="1"/>
      <protection locked="0"/>
    </xf>
    <xf numFmtId="0" fontId="4" fillId="3" borderId="2" xfId="0" applyFont="1" applyFill="1" applyBorder="1" applyAlignment="1">
      <alignment horizontal="center" vertical="top" wrapText="1"/>
    </xf>
    <xf numFmtId="0" fontId="13" fillId="2" borderId="1" xfId="0" applyFont="1" applyFill="1" applyBorder="1" applyAlignment="1" applyProtection="1">
      <alignment vertical="top" wrapText="1"/>
      <protection locked="0"/>
    </xf>
    <xf numFmtId="0" fontId="13" fillId="2" borderId="1" xfId="0" applyFont="1" applyFill="1" applyBorder="1" applyAlignment="1" applyProtection="1">
      <alignment horizontal="center" vertical="top" wrapText="1"/>
      <protection locked="0"/>
    </xf>
    <xf numFmtId="0" fontId="13" fillId="2" borderId="2" xfId="0" applyFont="1" applyFill="1" applyBorder="1" applyAlignment="1" applyProtection="1">
      <alignment vertical="top" wrapText="1"/>
      <protection locked="0"/>
    </xf>
    <xf numFmtId="0" fontId="13" fillId="2" borderId="2" xfId="0" applyFont="1" applyFill="1" applyBorder="1" applyAlignment="1" applyProtection="1">
      <alignment horizontal="center" vertical="top" wrapText="1"/>
      <protection locked="0"/>
    </xf>
    <xf numFmtId="0" fontId="13" fillId="2" borderId="17" xfId="0" applyFont="1" applyFill="1" applyBorder="1" applyAlignment="1" applyProtection="1">
      <alignment horizontal="center" vertical="top" wrapText="1"/>
      <protection locked="0"/>
    </xf>
    <xf numFmtId="164" fontId="4" fillId="0" borderId="10" xfId="0" applyNumberFormat="1" applyFont="1" applyBorder="1" applyAlignment="1">
      <alignment horizontal="center"/>
    </xf>
    <xf numFmtId="0" fontId="4" fillId="0" borderId="10" xfId="0" applyNumberFormat="1" applyFont="1" applyBorder="1" applyAlignment="1">
      <alignment horizontal="center"/>
    </xf>
    <xf numFmtId="0" fontId="2" fillId="2" borderId="2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8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7"/>
  <sheetViews>
    <sheetView tabSelected="1" workbookViewId="0">
      <pane xSplit="4" ySplit="5" topLeftCell="E201" activePane="bottomRight" state="frozen"/>
      <selection pane="topRight" activeCell="E1" sqref="E1"/>
      <selection pane="bottomLeft" activeCell="A6" sqref="A6"/>
      <selection pane="bottomRight" activeCell="O209" sqref="O209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4" width="9.109375" style="2"/>
    <col min="15" max="15" width="18.88671875" style="2" customWidth="1"/>
    <col min="16" max="16384" width="9.109375" style="2"/>
  </cols>
  <sheetData>
    <row r="1" spans="1:12" ht="14.4" x14ac:dyDescent="0.3">
      <c r="A1" s="1" t="s">
        <v>7</v>
      </c>
      <c r="C1" s="67" t="s">
        <v>80</v>
      </c>
      <c r="D1" s="68"/>
      <c r="E1" s="68"/>
      <c r="F1" s="12" t="s">
        <v>39</v>
      </c>
      <c r="G1" s="2" t="s">
        <v>16</v>
      </c>
      <c r="H1" s="63" t="s">
        <v>45</v>
      </c>
      <c r="I1" s="63"/>
      <c r="J1" s="63"/>
      <c r="K1" s="63"/>
    </row>
    <row r="2" spans="1:12" ht="17.399999999999999" x14ac:dyDescent="0.25">
      <c r="A2" s="35" t="s">
        <v>6</v>
      </c>
      <c r="C2" s="2"/>
      <c r="G2" s="2" t="s">
        <v>17</v>
      </c>
      <c r="H2" s="63" t="s">
        <v>81</v>
      </c>
      <c r="I2" s="63"/>
      <c r="J2" s="63"/>
      <c r="K2" s="63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18</v>
      </c>
      <c r="H3" s="48">
        <v>1</v>
      </c>
      <c r="I3" s="48">
        <v>9</v>
      </c>
      <c r="J3" s="49">
        <v>2025</v>
      </c>
      <c r="K3" s="50"/>
    </row>
    <row r="4" spans="1:12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6.4" x14ac:dyDescent="0.3">
      <c r="A6" s="20">
        <v>1</v>
      </c>
      <c r="B6" s="21">
        <v>1</v>
      </c>
      <c r="C6" s="22" t="s">
        <v>19</v>
      </c>
      <c r="D6" s="5" t="s">
        <v>20</v>
      </c>
      <c r="E6" s="39" t="s">
        <v>46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 t="s">
        <v>49</v>
      </c>
      <c r="L6" s="40"/>
    </row>
    <row r="7" spans="1:12" ht="14.4" x14ac:dyDescent="0.3">
      <c r="A7" s="23"/>
      <c r="B7" s="15"/>
      <c r="C7" s="11"/>
      <c r="D7" s="6" t="s">
        <v>20</v>
      </c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21</v>
      </c>
      <c r="E8" s="42" t="s">
        <v>62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4.4" x14ac:dyDescent="0.3">
      <c r="A9" s="23"/>
      <c r="B9" s="15"/>
      <c r="C9" s="11"/>
      <c r="D9" s="7" t="s">
        <v>22</v>
      </c>
      <c r="E9" s="42" t="s">
        <v>38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6" t="s">
        <v>25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 t="s">
        <v>23</v>
      </c>
      <c r="E11" s="42" t="s">
        <v>42</v>
      </c>
      <c r="F11" s="43">
        <v>100</v>
      </c>
      <c r="G11" s="43">
        <v>0.4</v>
      </c>
      <c r="H11" s="43">
        <v>0.4</v>
      </c>
      <c r="I11" s="43">
        <v>9.8000000000000007</v>
      </c>
      <c r="J11" s="43">
        <v>47</v>
      </c>
      <c r="K11" s="44"/>
      <c r="L11" s="43"/>
    </row>
    <row r="12" spans="1:12" ht="14.4" x14ac:dyDescent="0.3">
      <c r="A12" s="24"/>
      <c r="B12" s="17"/>
      <c r="C12" s="8"/>
      <c r="D12" s="18" t="s">
        <v>32</v>
      </c>
      <c r="E12" s="9"/>
      <c r="F12" s="19">
        <v>545</v>
      </c>
      <c r="G12" s="19">
        <v>16.100000000000001</v>
      </c>
      <c r="H12" s="19">
        <v>15.29</v>
      </c>
      <c r="I12" s="19">
        <v>67.08</v>
      </c>
      <c r="J12" s="19">
        <v>491.55</v>
      </c>
      <c r="K12" s="25"/>
      <c r="L12" s="19">
        <v>74.77</v>
      </c>
    </row>
    <row r="13" spans="1:12" ht="14.4" x14ac:dyDescent="0.3">
      <c r="A13" s="26">
        <f>A6</f>
        <v>1</v>
      </c>
      <c r="B13" s="13">
        <f>B6</f>
        <v>1</v>
      </c>
      <c r="C13" s="10" t="s">
        <v>24</v>
      </c>
      <c r="D13" s="7" t="s">
        <v>25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4"/>
      <c r="B22" s="17"/>
      <c r="C22" s="8"/>
      <c r="D22" s="18" t="s">
        <v>32</v>
      </c>
      <c r="E22" s="9"/>
      <c r="F22" s="19">
        <f>SUM(F13:F21)</f>
        <v>0</v>
      </c>
      <c r="G22" s="19">
        <f t="shared" ref="G22:I22" si="0">SUM(G13:G21)</f>
        <v>0</v>
      </c>
      <c r="H22" s="19">
        <f t="shared" si="0"/>
        <v>0</v>
      </c>
      <c r="I22" s="19">
        <f t="shared" si="0"/>
        <v>0</v>
      </c>
      <c r="J22" s="19"/>
      <c r="K22" s="25"/>
      <c r="L22" s="19"/>
    </row>
    <row r="23" spans="1:12" ht="15" thickBot="1" x14ac:dyDescent="0.3">
      <c r="A23" s="29">
        <f>A6</f>
        <v>1</v>
      </c>
      <c r="B23" s="30">
        <f>B6</f>
        <v>1</v>
      </c>
      <c r="C23" s="64" t="s">
        <v>4</v>
      </c>
      <c r="D23" s="65"/>
      <c r="E23" s="31"/>
      <c r="F23" s="32">
        <f>F12+F22</f>
        <v>545</v>
      </c>
      <c r="G23" s="32">
        <f t="shared" ref="G23:J23" si="1">G12+G22</f>
        <v>16.100000000000001</v>
      </c>
      <c r="H23" s="53">
        <f t="shared" si="1"/>
        <v>15.29</v>
      </c>
      <c r="I23" s="53">
        <f t="shared" si="1"/>
        <v>67.08</v>
      </c>
      <c r="J23" s="53">
        <f t="shared" si="1"/>
        <v>491.55</v>
      </c>
      <c r="K23" s="53"/>
      <c r="L23" s="53">
        <f t="shared" ref="L23" si="2">L12+L22</f>
        <v>74.77</v>
      </c>
    </row>
    <row r="24" spans="1:12" ht="14.4" x14ac:dyDescent="0.3">
      <c r="A24" s="14">
        <v>1</v>
      </c>
      <c r="B24" s="15">
        <v>2</v>
      </c>
      <c r="C24" s="22" t="s">
        <v>19</v>
      </c>
      <c r="D24" s="5" t="s">
        <v>20</v>
      </c>
      <c r="E24" s="39" t="s">
        <v>63</v>
      </c>
      <c r="F24" s="40">
        <v>100</v>
      </c>
      <c r="G24" s="40">
        <v>7.28</v>
      </c>
      <c r="H24" s="51">
        <v>11.94</v>
      </c>
      <c r="I24" s="51">
        <v>8.36</v>
      </c>
      <c r="J24" s="51">
        <v>124</v>
      </c>
      <c r="K24" s="52">
        <v>279.33100000000002</v>
      </c>
      <c r="L24" s="51"/>
    </row>
    <row r="25" spans="1:12" ht="14.4" x14ac:dyDescent="0.3">
      <c r="A25" s="14"/>
      <c r="B25" s="15"/>
      <c r="C25" s="11"/>
      <c r="D25" s="7" t="s">
        <v>21</v>
      </c>
      <c r="E25" s="42" t="s">
        <v>64</v>
      </c>
      <c r="F25" s="43">
        <v>200</v>
      </c>
      <c r="G25" s="43">
        <v>0.34</v>
      </c>
      <c r="H25" s="43">
        <v>0.17</v>
      </c>
      <c r="I25" s="43">
        <v>21.46</v>
      </c>
      <c r="J25" s="43">
        <v>103.5</v>
      </c>
      <c r="K25" s="44" t="s">
        <v>49</v>
      </c>
      <c r="L25" s="43"/>
    </row>
    <row r="26" spans="1:12" ht="14.4" x14ac:dyDescent="0.3">
      <c r="A26" s="14"/>
      <c r="B26" s="15"/>
      <c r="C26" s="11"/>
      <c r="D26" s="7" t="s">
        <v>22</v>
      </c>
      <c r="E26" s="42" t="s">
        <v>48</v>
      </c>
      <c r="F26" s="43">
        <v>45</v>
      </c>
      <c r="G26" s="43">
        <v>3.42</v>
      </c>
      <c r="H26" s="43">
        <v>0.36</v>
      </c>
      <c r="I26" s="43">
        <v>22.14</v>
      </c>
      <c r="J26" s="43">
        <v>105.75</v>
      </c>
      <c r="K26" s="44"/>
      <c r="L26" s="43"/>
    </row>
    <row r="27" spans="1:12" ht="15" thickBot="1" x14ac:dyDescent="0.3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5" t="s">
        <v>20</v>
      </c>
      <c r="E28" s="42" t="s">
        <v>47</v>
      </c>
      <c r="F28" s="43">
        <v>185</v>
      </c>
      <c r="G28" s="43">
        <v>5.0999999999999996</v>
      </c>
      <c r="H28" s="43">
        <v>3.62</v>
      </c>
      <c r="I28" s="43">
        <v>31.96</v>
      </c>
      <c r="J28" s="43">
        <v>176.1</v>
      </c>
      <c r="K28" s="44">
        <v>203</v>
      </c>
      <c r="L28" s="43"/>
    </row>
    <row r="29" spans="1:12" ht="14.4" x14ac:dyDescent="0.3">
      <c r="A29" s="14"/>
      <c r="B29" s="15"/>
      <c r="C29" s="11"/>
      <c r="D29" s="6" t="s">
        <v>61</v>
      </c>
      <c r="E29" s="42" t="s">
        <v>57</v>
      </c>
      <c r="F29" s="43">
        <v>15</v>
      </c>
      <c r="G29" s="43">
        <v>3.95</v>
      </c>
      <c r="H29" s="43">
        <v>3.99</v>
      </c>
      <c r="I29" s="43">
        <v>0</v>
      </c>
      <c r="J29" s="43">
        <v>51.5</v>
      </c>
      <c r="K29" s="44">
        <v>15</v>
      </c>
      <c r="L29" s="43"/>
    </row>
    <row r="30" spans="1:12" ht="14.4" x14ac:dyDescent="0.3">
      <c r="A30" s="16"/>
      <c r="B30" s="17"/>
      <c r="C30" s="8"/>
      <c r="D30" s="18" t="s">
        <v>32</v>
      </c>
      <c r="E30" s="9"/>
      <c r="F30" s="19">
        <v>545</v>
      </c>
      <c r="G30" s="19">
        <f t="shared" ref="G30" si="3">SUM(G24:G29)</f>
        <v>20.09</v>
      </c>
      <c r="H30" s="19">
        <f t="shared" ref="H30" si="4">SUM(H24:H29)</f>
        <v>20.079999999999998</v>
      </c>
      <c r="I30" s="19">
        <f t="shared" ref="I30" si="5">SUM(I24:I29)</f>
        <v>83.92</v>
      </c>
      <c r="J30" s="19">
        <v>560.84</v>
      </c>
      <c r="K30" s="25"/>
      <c r="L30" s="19">
        <v>74.77</v>
      </c>
    </row>
    <row r="31" spans="1:12" ht="14.4" x14ac:dyDescent="0.3">
      <c r="A31" s="13">
        <f>A24</f>
        <v>1</v>
      </c>
      <c r="B31" s="13">
        <f>B24</f>
        <v>2</v>
      </c>
      <c r="C31" s="10" t="s">
        <v>24</v>
      </c>
      <c r="D31" s="7" t="s">
        <v>25</v>
      </c>
      <c r="E31" s="42" t="s">
        <v>40</v>
      </c>
      <c r="F31" s="43" t="s">
        <v>40</v>
      </c>
      <c r="G31" s="43" t="s">
        <v>40</v>
      </c>
      <c r="H31" s="43" t="s">
        <v>40</v>
      </c>
      <c r="I31" s="43" t="s">
        <v>40</v>
      </c>
      <c r="J31" s="43" t="s">
        <v>40</v>
      </c>
      <c r="K31" s="44"/>
      <c r="L31" s="43" t="s">
        <v>40</v>
      </c>
    </row>
    <row r="32" spans="1:12" ht="14.4" x14ac:dyDescent="0.3">
      <c r="A32" s="14"/>
      <c r="B32" s="15"/>
      <c r="C32" s="11"/>
      <c r="D32" s="7" t="s">
        <v>26</v>
      </c>
      <c r="E32" s="42" t="s">
        <v>40</v>
      </c>
      <c r="F32" s="43" t="s">
        <v>40</v>
      </c>
      <c r="G32" s="43" t="s">
        <v>40</v>
      </c>
      <c r="H32" s="43" t="s">
        <v>40</v>
      </c>
      <c r="I32" s="43" t="s">
        <v>40</v>
      </c>
      <c r="J32" s="43" t="s">
        <v>40</v>
      </c>
      <c r="K32" s="44" t="s">
        <v>40</v>
      </c>
      <c r="L32" s="43" t="s">
        <v>40</v>
      </c>
    </row>
    <row r="33" spans="1:12" ht="14.4" x14ac:dyDescent="0.3">
      <c r="A33" s="14"/>
      <c r="B33" s="15"/>
      <c r="C33" s="11"/>
      <c r="D33" s="7" t="s">
        <v>27</v>
      </c>
      <c r="E33" s="42" t="s">
        <v>40</v>
      </c>
      <c r="F33" s="43" t="s">
        <v>40</v>
      </c>
      <c r="G33" s="43" t="s">
        <v>40</v>
      </c>
      <c r="H33" s="43" t="s">
        <v>40</v>
      </c>
      <c r="I33" s="43" t="s">
        <v>40</v>
      </c>
      <c r="J33" s="43" t="s">
        <v>40</v>
      </c>
      <c r="K33" s="44" t="s">
        <v>40</v>
      </c>
      <c r="L33" s="43" t="s">
        <v>40</v>
      </c>
    </row>
    <row r="34" spans="1:12" ht="14.4" x14ac:dyDescent="0.3">
      <c r="A34" s="14"/>
      <c r="B34" s="15"/>
      <c r="C34" s="11"/>
      <c r="D34" s="7" t="s">
        <v>28</v>
      </c>
      <c r="E34" s="42" t="s">
        <v>40</v>
      </c>
      <c r="F34" s="43" t="s">
        <v>40</v>
      </c>
      <c r="G34" s="43" t="s">
        <v>40</v>
      </c>
      <c r="H34" s="43" t="s">
        <v>40</v>
      </c>
      <c r="I34" s="43" t="s">
        <v>40</v>
      </c>
      <c r="J34" s="43" t="s">
        <v>40</v>
      </c>
      <c r="K34" s="44" t="s">
        <v>40</v>
      </c>
      <c r="L34" s="43" t="s">
        <v>40</v>
      </c>
    </row>
    <row r="35" spans="1:12" ht="14.4" x14ac:dyDescent="0.3">
      <c r="A35" s="14"/>
      <c r="B35" s="15"/>
      <c r="C35" s="11"/>
      <c r="D35" s="7" t="s">
        <v>29</v>
      </c>
      <c r="E35" s="42" t="s">
        <v>40</v>
      </c>
      <c r="F35" s="43" t="s">
        <v>40</v>
      </c>
      <c r="G35" s="43" t="s">
        <v>40</v>
      </c>
      <c r="H35" s="43" t="s">
        <v>40</v>
      </c>
      <c r="I35" s="43" t="s">
        <v>40</v>
      </c>
      <c r="J35" s="43" t="s">
        <v>40</v>
      </c>
      <c r="K35" s="44" t="s">
        <v>40</v>
      </c>
      <c r="L35" s="43" t="s">
        <v>40</v>
      </c>
    </row>
    <row r="36" spans="1:12" ht="14.4" x14ac:dyDescent="0.3">
      <c r="A36" s="14"/>
      <c r="B36" s="15"/>
      <c r="C36" s="11"/>
      <c r="D36" s="7" t="s">
        <v>30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31</v>
      </c>
      <c r="E37" s="42" t="s">
        <v>40</v>
      </c>
      <c r="F37" s="43" t="s">
        <v>40</v>
      </c>
      <c r="G37" s="43" t="s">
        <v>40</v>
      </c>
      <c r="H37" s="43" t="s">
        <v>40</v>
      </c>
      <c r="I37" s="43" t="s">
        <v>40</v>
      </c>
      <c r="J37" s="43" t="s">
        <v>40</v>
      </c>
      <c r="K37" s="44"/>
      <c r="L37" s="43" t="s">
        <v>40</v>
      </c>
    </row>
    <row r="38" spans="1:12" ht="14.4" x14ac:dyDescent="0.3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6"/>
      <c r="B40" s="17"/>
      <c r="C40" s="8"/>
      <c r="D40" s="18" t="s">
        <v>32</v>
      </c>
      <c r="E40" s="9"/>
      <c r="F40" s="19">
        <f>SUM(F31:F39)</f>
        <v>0</v>
      </c>
      <c r="G40" s="19">
        <f t="shared" ref="G40" si="6">SUM(G31:G39)</f>
        <v>0</v>
      </c>
      <c r="H40" s="19">
        <f t="shared" ref="H40" si="7">SUM(H31:H39)</f>
        <v>0</v>
      </c>
      <c r="I40" s="19">
        <f t="shared" ref="I40" si="8">SUM(I31:I39)</f>
        <v>0</v>
      </c>
      <c r="J40" s="19">
        <f t="shared" ref="J40:L40" si="9">SUM(J31:J39)</f>
        <v>0</v>
      </c>
      <c r="K40" s="25"/>
      <c r="L40" s="19">
        <f t="shared" si="9"/>
        <v>0</v>
      </c>
    </row>
    <row r="41" spans="1:12" ht="15.75" customHeight="1" x14ac:dyDescent="0.25">
      <c r="A41" s="33">
        <f>A24</f>
        <v>1</v>
      </c>
      <c r="B41" s="33">
        <f>B24</f>
        <v>2</v>
      </c>
      <c r="C41" s="64" t="s">
        <v>4</v>
      </c>
      <c r="D41" s="65"/>
      <c r="E41" s="31"/>
      <c r="F41" s="32">
        <f>F30+F40</f>
        <v>545</v>
      </c>
      <c r="G41" s="32">
        <f t="shared" ref="G41" si="10">G30+G40</f>
        <v>20.09</v>
      </c>
      <c r="H41" s="32">
        <f t="shared" ref="H41" si="11">H30+H40</f>
        <v>20.079999999999998</v>
      </c>
      <c r="I41" s="32">
        <f t="shared" ref="I41" si="12">I30+I40</f>
        <v>83.92</v>
      </c>
      <c r="J41" s="32">
        <f t="shared" ref="J41:L41" si="13">J30+J40</f>
        <v>560.84</v>
      </c>
      <c r="K41" s="32"/>
      <c r="L41" s="32">
        <f t="shared" si="13"/>
        <v>74.77</v>
      </c>
    </row>
    <row r="42" spans="1:12" ht="14.4" x14ac:dyDescent="0.3">
      <c r="A42" s="20">
        <v>1</v>
      </c>
      <c r="B42" s="21">
        <v>3</v>
      </c>
      <c r="C42" s="22" t="s">
        <v>19</v>
      </c>
      <c r="D42" s="5" t="s">
        <v>20</v>
      </c>
      <c r="E42" s="39" t="s">
        <v>58</v>
      </c>
      <c r="F42" s="40">
        <v>100</v>
      </c>
      <c r="G42" s="40">
        <v>10.42</v>
      </c>
      <c r="H42" s="40">
        <v>12.43</v>
      </c>
      <c r="I42" s="40">
        <v>8.65</v>
      </c>
      <c r="J42" s="40">
        <v>192</v>
      </c>
      <c r="K42" s="41" t="s">
        <v>49</v>
      </c>
      <c r="L42" s="40"/>
    </row>
    <row r="43" spans="1:12" ht="14.4" x14ac:dyDescent="0.3">
      <c r="A43" s="23"/>
      <c r="B43" s="15"/>
      <c r="C43" s="11"/>
      <c r="D43" s="6" t="s">
        <v>20</v>
      </c>
      <c r="E43" s="42" t="s">
        <v>50</v>
      </c>
      <c r="F43" s="43">
        <v>153</v>
      </c>
      <c r="G43" s="43">
        <v>3.08</v>
      </c>
      <c r="H43" s="43">
        <v>6.25</v>
      </c>
      <c r="I43" s="43">
        <v>20.47</v>
      </c>
      <c r="J43" s="43">
        <v>150.44999999999999</v>
      </c>
      <c r="K43" s="44">
        <v>312</v>
      </c>
      <c r="L43" s="43"/>
    </row>
    <row r="44" spans="1:12" ht="14.4" x14ac:dyDescent="0.3">
      <c r="A44" s="23"/>
      <c r="B44" s="15"/>
      <c r="C44" s="11"/>
      <c r="D44" s="7" t="s">
        <v>21</v>
      </c>
      <c r="E44" s="42" t="s">
        <v>65</v>
      </c>
      <c r="F44" s="43">
        <v>200</v>
      </c>
      <c r="G44" s="43">
        <v>0.55000000000000004</v>
      </c>
      <c r="H44" s="43">
        <v>0.06</v>
      </c>
      <c r="I44" s="43">
        <v>17.93</v>
      </c>
      <c r="J44" s="43">
        <v>76.400000000000006</v>
      </c>
      <c r="K44" s="44">
        <v>348</v>
      </c>
      <c r="L44" s="43"/>
    </row>
    <row r="45" spans="1:12" ht="15" thickBot="1" x14ac:dyDescent="0.35">
      <c r="A45" s="23"/>
      <c r="B45" s="15"/>
      <c r="C45" s="11"/>
      <c r="D45" s="7" t="s">
        <v>22</v>
      </c>
      <c r="E45" s="42" t="s">
        <v>48</v>
      </c>
      <c r="F45" s="43">
        <v>30</v>
      </c>
      <c r="G45" s="43">
        <v>2.2799999999999998</v>
      </c>
      <c r="H45" s="43">
        <v>0.24</v>
      </c>
      <c r="I45" s="43">
        <v>14.76</v>
      </c>
      <c r="J45" s="43">
        <v>70.5</v>
      </c>
      <c r="K45" s="44"/>
      <c r="L45" s="43"/>
    </row>
    <row r="46" spans="1:12" ht="14.4" x14ac:dyDescent="0.3">
      <c r="A46" s="23"/>
      <c r="B46" s="15"/>
      <c r="C46" s="11"/>
      <c r="D46" s="5" t="s">
        <v>25</v>
      </c>
      <c r="E46" s="42" t="s">
        <v>52</v>
      </c>
      <c r="F46" s="43">
        <v>60</v>
      </c>
      <c r="G46" s="43">
        <v>1.08</v>
      </c>
      <c r="H46" s="43">
        <v>0.06</v>
      </c>
      <c r="I46" s="43">
        <v>5.88</v>
      </c>
      <c r="J46" s="43">
        <v>28.8</v>
      </c>
      <c r="K46" s="44" t="s">
        <v>49</v>
      </c>
      <c r="L46" s="43"/>
    </row>
    <row r="47" spans="1:12" ht="14.4" x14ac:dyDescent="0.3">
      <c r="A47" s="23"/>
      <c r="B47" s="15"/>
      <c r="C47" s="11"/>
      <c r="D47" s="6" t="s">
        <v>22</v>
      </c>
      <c r="E47" s="42" t="s">
        <v>38</v>
      </c>
      <c r="F47" s="43">
        <v>40</v>
      </c>
      <c r="G47" s="43">
        <v>2.64</v>
      </c>
      <c r="H47" s="43">
        <v>0.48</v>
      </c>
      <c r="I47" s="43">
        <v>15.84</v>
      </c>
      <c r="J47" s="43">
        <v>79.2</v>
      </c>
      <c r="K47" s="44"/>
      <c r="L47" s="43"/>
    </row>
    <row r="48" spans="1:12" ht="14.4" x14ac:dyDescent="0.3">
      <c r="A48" s="24"/>
      <c r="B48" s="17"/>
      <c r="C48" s="8"/>
      <c r="D48" s="18" t="s">
        <v>32</v>
      </c>
      <c r="E48" s="9"/>
      <c r="F48" s="19">
        <v>583</v>
      </c>
      <c r="G48" s="19">
        <f t="shared" ref="G48" si="14">SUM(G42:G47)</f>
        <v>20.050000000000004</v>
      </c>
      <c r="H48" s="19">
        <f t="shared" ref="H48" si="15">SUM(H42:H47)</f>
        <v>19.519999999999996</v>
      </c>
      <c r="I48" s="19">
        <f t="shared" ref="I48" si="16">SUM(I42:I47)</f>
        <v>83.53</v>
      </c>
      <c r="J48" s="19">
        <f t="shared" ref="J48" si="17">SUM(J42:J47)</f>
        <v>597.35</v>
      </c>
      <c r="K48" s="25"/>
      <c r="L48" s="19">
        <v>74.77</v>
      </c>
    </row>
    <row r="49" spans="1:12" ht="14.4" x14ac:dyDescent="0.3">
      <c r="A49" s="26">
        <f>A42</f>
        <v>1</v>
      </c>
      <c r="B49" s="13">
        <f>B42</f>
        <v>3</v>
      </c>
      <c r="C49" s="10" t="s">
        <v>24</v>
      </c>
      <c r="D49" s="7" t="s">
        <v>25</v>
      </c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7" t="s">
        <v>26</v>
      </c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3"/>
      <c r="B51" s="15"/>
      <c r="C51" s="11"/>
      <c r="D51" s="7" t="s">
        <v>27</v>
      </c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 t="s">
        <v>28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29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30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31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6"/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4"/>
      <c r="B58" s="17"/>
      <c r="C58" s="8"/>
      <c r="D58" s="18" t="s">
        <v>32</v>
      </c>
      <c r="E58" s="9"/>
      <c r="F58" s="19">
        <f>SUM(F49:F57)</f>
        <v>0</v>
      </c>
      <c r="G58" s="19">
        <f t="shared" ref="G58" si="18">SUM(G49:G57)</f>
        <v>0</v>
      </c>
      <c r="H58" s="19">
        <f t="shared" ref="H58" si="19">SUM(H49:H57)</f>
        <v>0</v>
      </c>
      <c r="I58" s="19">
        <f t="shared" ref="I58" si="20">SUM(I49:I57)</f>
        <v>0</v>
      </c>
      <c r="J58" s="19">
        <f t="shared" ref="J58:L58" si="21">SUM(J49:J57)</f>
        <v>0</v>
      </c>
      <c r="K58" s="25"/>
      <c r="L58" s="19">
        <f t="shared" si="21"/>
        <v>0</v>
      </c>
    </row>
    <row r="59" spans="1:12" ht="15.75" customHeight="1" x14ac:dyDescent="0.25">
      <c r="A59" s="29">
        <f>A42</f>
        <v>1</v>
      </c>
      <c r="B59" s="30">
        <f>B42</f>
        <v>3</v>
      </c>
      <c r="C59" s="64" t="s">
        <v>4</v>
      </c>
      <c r="D59" s="65"/>
      <c r="E59" s="31"/>
      <c r="F59" s="32">
        <f>F48+F58</f>
        <v>583</v>
      </c>
      <c r="G59" s="32">
        <f t="shared" ref="G59" si="22">G48+G58</f>
        <v>20.050000000000004</v>
      </c>
      <c r="H59" s="32">
        <f t="shared" ref="H59" si="23">H48+H58</f>
        <v>19.519999999999996</v>
      </c>
      <c r="I59" s="32">
        <f t="shared" ref="I59" si="24">I48+I58</f>
        <v>83.53</v>
      </c>
      <c r="J59" s="32">
        <f t="shared" ref="J59:L59" si="25">J48+J58</f>
        <v>597.35</v>
      </c>
      <c r="K59" s="32"/>
      <c r="L59" s="32">
        <f t="shared" si="25"/>
        <v>74.77</v>
      </c>
    </row>
    <row r="60" spans="1:12" ht="14.4" x14ac:dyDescent="0.3">
      <c r="A60" s="20">
        <v>1</v>
      </c>
      <c r="B60" s="21">
        <v>4</v>
      </c>
      <c r="C60" s="22" t="s">
        <v>19</v>
      </c>
      <c r="D60" s="5" t="s">
        <v>20</v>
      </c>
      <c r="E60" s="39" t="s">
        <v>66</v>
      </c>
      <c r="F60" s="40">
        <v>100</v>
      </c>
      <c r="G60" s="40">
        <v>10.39</v>
      </c>
      <c r="H60" s="40">
        <v>14.79</v>
      </c>
      <c r="I60" s="40">
        <v>10.3</v>
      </c>
      <c r="J60" s="40">
        <v>221</v>
      </c>
      <c r="K60" s="41" t="s">
        <v>49</v>
      </c>
      <c r="L60" s="40"/>
    </row>
    <row r="61" spans="1:12" ht="14.4" x14ac:dyDescent="0.3">
      <c r="A61" s="23"/>
      <c r="B61" s="15"/>
      <c r="C61" s="11"/>
      <c r="D61" s="6" t="s">
        <v>20</v>
      </c>
      <c r="E61" s="42" t="s">
        <v>67</v>
      </c>
      <c r="F61" s="43">
        <v>150</v>
      </c>
      <c r="G61" s="43">
        <v>3.77</v>
      </c>
      <c r="H61" s="43">
        <v>2.29</v>
      </c>
      <c r="I61" s="43">
        <v>39.72</v>
      </c>
      <c r="J61" s="43">
        <v>214</v>
      </c>
      <c r="K61" s="44">
        <v>171</v>
      </c>
      <c r="L61" s="43"/>
    </row>
    <row r="62" spans="1:12" ht="14.4" x14ac:dyDescent="0.3">
      <c r="A62" s="23"/>
      <c r="B62" s="15"/>
      <c r="C62" s="11"/>
      <c r="D62" s="7" t="s">
        <v>21</v>
      </c>
      <c r="E62" s="42" t="s">
        <v>41</v>
      </c>
      <c r="F62" s="43">
        <v>200</v>
      </c>
      <c r="G62" s="43">
        <v>7.0000000000000007E-2</v>
      </c>
      <c r="H62" s="43">
        <v>0.02</v>
      </c>
      <c r="I62" s="43">
        <v>10.01</v>
      </c>
      <c r="J62" s="43">
        <v>40</v>
      </c>
      <c r="K62" s="44">
        <v>376</v>
      </c>
      <c r="L62" s="43"/>
    </row>
    <row r="63" spans="1:12" ht="14.4" x14ac:dyDescent="0.3">
      <c r="A63" s="23"/>
      <c r="B63" s="15"/>
      <c r="C63" s="11"/>
      <c r="D63" s="7" t="s">
        <v>22</v>
      </c>
      <c r="E63" s="42" t="s">
        <v>38</v>
      </c>
      <c r="F63" s="43">
        <v>50</v>
      </c>
      <c r="G63" s="43">
        <v>3.3</v>
      </c>
      <c r="H63" s="43">
        <v>0.6</v>
      </c>
      <c r="I63" s="43">
        <v>19.8</v>
      </c>
      <c r="J63" s="43">
        <v>99</v>
      </c>
      <c r="K63" s="44"/>
      <c r="L63" s="43"/>
    </row>
    <row r="64" spans="1:12" ht="14.4" x14ac:dyDescent="0.3">
      <c r="A64" s="23"/>
      <c r="B64" s="15"/>
      <c r="C64" s="11"/>
      <c r="D64" s="7" t="s">
        <v>61</v>
      </c>
      <c r="E64" s="42" t="s">
        <v>57</v>
      </c>
      <c r="F64" s="43">
        <v>10</v>
      </c>
      <c r="G64" s="43">
        <v>2.63</v>
      </c>
      <c r="H64" s="43">
        <v>2.66</v>
      </c>
      <c r="I64" s="43">
        <v>0</v>
      </c>
      <c r="J64" s="43">
        <v>34.33</v>
      </c>
      <c r="K64" s="44">
        <v>15</v>
      </c>
      <c r="L64" s="43"/>
    </row>
    <row r="65" spans="1:12" ht="14.4" x14ac:dyDescent="0.3">
      <c r="A65" s="23"/>
      <c r="B65" s="15"/>
      <c r="C65" s="11"/>
      <c r="D65" s="6" t="s">
        <v>23</v>
      </c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3"/>
      <c r="B66" s="15"/>
      <c r="C66" s="11"/>
      <c r="D66" s="6"/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4"/>
      <c r="B67" s="17"/>
      <c r="C67" s="8"/>
      <c r="D67" s="18" t="s">
        <v>32</v>
      </c>
      <c r="E67" s="9"/>
      <c r="F67" s="19">
        <v>510</v>
      </c>
      <c r="G67" s="19">
        <f t="shared" ref="G67" si="26">SUM(G60:G66)</f>
        <v>20.16</v>
      </c>
      <c r="H67" s="19">
        <f t="shared" ref="H67" si="27">SUM(H60:H66)</f>
        <v>20.36</v>
      </c>
      <c r="I67" s="19">
        <f t="shared" ref="I67" si="28">SUM(I60:I66)</f>
        <v>79.83</v>
      </c>
      <c r="J67" s="19">
        <f t="shared" ref="J67" si="29">SUM(J60:J66)</f>
        <v>608.33000000000004</v>
      </c>
      <c r="K67" s="25"/>
      <c r="L67" s="19">
        <v>74.77</v>
      </c>
    </row>
    <row r="68" spans="1:12" ht="14.4" x14ac:dyDescent="0.3">
      <c r="A68" s="26">
        <f>A60</f>
        <v>1</v>
      </c>
      <c r="B68" s="13">
        <f>B60</f>
        <v>4</v>
      </c>
      <c r="C68" s="10" t="s">
        <v>24</v>
      </c>
      <c r="D68" s="7" t="s">
        <v>25</v>
      </c>
      <c r="E68" s="42" t="s">
        <v>40</v>
      </c>
      <c r="F68" s="43" t="s">
        <v>40</v>
      </c>
      <c r="G68" s="43" t="s">
        <v>40</v>
      </c>
      <c r="H68" s="43" t="s">
        <v>40</v>
      </c>
      <c r="I68" s="43" t="s">
        <v>40</v>
      </c>
      <c r="J68" s="43" t="s">
        <v>40</v>
      </c>
      <c r="K68" s="44"/>
      <c r="L68" s="43" t="s">
        <v>40</v>
      </c>
    </row>
    <row r="69" spans="1:12" ht="14.4" x14ac:dyDescent="0.3">
      <c r="A69" s="23"/>
      <c r="B69" s="15"/>
      <c r="C69" s="11"/>
      <c r="D69" s="7" t="s">
        <v>26</v>
      </c>
      <c r="E69" s="42" t="s">
        <v>40</v>
      </c>
      <c r="F69" s="43" t="s">
        <v>40</v>
      </c>
      <c r="G69" s="43" t="s">
        <v>40</v>
      </c>
      <c r="H69" s="43" t="s">
        <v>40</v>
      </c>
      <c r="I69" s="43" t="s">
        <v>40</v>
      </c>
      <c r="J69" s="43" t="s">
        <v>40</v>
      </c>
      <c r="K69" s="44" t="s">
        <v>40</v>
      </c>
      <c r="L69" s="43" t="s">
        <v>40</v>
      </c>
    </row>
    <row r="70" spans="1:12" ht="14.4" x14ac:dyDescent="0.3">
      <c r="A70" s="23"/>
      <c r="B70" s="15"/>
      <c r="C70" s="11"/>
      <c r="D70" s="7" t="s">
        <v>27</v>
      </c>
      <c r="E70" s="42" t="s">
        <v>40</v>
      </c>
      <c r="F70" s="43" t="s">
        <v>40</v>
      </c>
      <c r="G70" s="43" t="s">
        <v>40</v>
      </c>
      <c r="H70" s="43" t="s">
        <v>40</v>
      </c>
      <c r="I70" s="43" t="s">
        <v>40</v>
      </c>
      <c r="J70" s="43" t="s">
        <v>40</v>
      </c>
      <c r="K70" s="44" t="s">
        <v>40</v>
      </c>
      <c r="L70" s="43" t="s">
        <v>40</v>
      </c>
    </row>
    <row r="71" spans="1:12" ht="14.4" x14ac:dyDescent="0.3">
      <c r="A71" s="23"/>
      <c r="B71" s="15"/>
      <c r="C71" s="11"/>
      <c r="D71" s="7" t="s">
        <v>28</v>
      </c>
      <c r="E71" s="42" t="s">
        <v>40</v>
      </c>
      <c r="F71" s="43" t="s">
        <v>40</v>
      </c>
      <c r="G71" s="43" t="s">
        <v>40</v>
      </c>
      <c r="H71" s="43" t="s">
        <v>40</v>
      </c>
      <c r="I71" s="43" t="s">
        <v>40</v>
      </c>
      <c r="J71" s="43" t="s">
        <v>40</v>
      </c>
      <c r="K71" s="44" t="s">
        <v>40</v>
      </c>
      <c r="L71" s="43" t="s">
        <v>40</v>
      </c>
    </row>
    <row r="72" spans="1:12" ht="14.4" x14ac:dyDescent="0.3">
      <c r="A72" s="23"/>
      <c r="B72" s="15"/>
      <c r="C72" s="11"/>
      <c r="D72" s="7" t="s">
        <v>29</v>
      </c>
      <c r="E72" s="42" t="s">
        <v>40</v>
      </c>
      <c r="F72" s="43" t="s">
        <v>40</v>
      </c>
      <c r="G72" s="43" t="s">
        <v>40</v>
      </c>
      <c r="H72" s="43" t="s">
        <v>40</v>
      </c>
      <c r="I72" s="43" t="s">
        <v>40</v>
      </c>
      <c r="J72" s="43" t="s">
        <v>40</v>
      </c>
      <c r="K72" s="44" t="s">
        <v>40</v>
      </c>
      <c r="L72" s="43" t="s">
        <v>40</v>
      </c>
    </row>
    <row r="73" spans="1:12" ht="14.4" x14ac:dyDescent="0.3">
      <c r="A73" s="23"/>
      <c r="B73" s="15"/>
      <c r="C73" s="11"/>
      <c r="D73" s="7" t="s">
        <v>30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31</v>
      </c>
      <c r="E74" s="42" t="s">
        <v>40</v>
      </c>
      <c r="F74" s="43" t="s">
        <v>40</v>
      </c>
      <c r="G74" s="43" t="s">
        <v>40</v>
      </c>
      <c r="H74" s="43" t="s">
        <v>40</v>
      </c>
      <c r="I74" s="43" t="s">
        <v>40</v>
      </c>
      <c r="J74" s="43" t="s">
        <v>40</v>
      </c>
      <c r="K74" s="44"/>
      <c r="L74" s="43" t="s">
        <v>40</v>
      </c>
    </row>
    <row r="75" spans="1:12" ht="14.4" x14ac:dyDescent="0.3">
      <c r="A75" s="23"/>
      <c r="B75" s="15"/>
      <c r="C75" s="11"/>
      <c r="D75" s="6"/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6"/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4"/>
      <c r="B77" s="17"/>
      <c r="C77" s="8"/>
      <c r="D77" s="18" t="s">
        <v>32</v>
      </c>
      <c r="E77" s="9"/>
      <c r="F77" s="19">
        <f>SUM(F68:F76)</f>
        <v>0</v>
      </c>
      <c r="G77" s="19">
        <f t="shared" ref="G77" si="30">SUM(G68:G76)</f>
        <v>0</v>
      </c>
      <c r="H77" s="19">
        <f t="shared" ref="H77" si="31">SUM(H68:H76)</f>
        <v>0</v>
      </c>
      <c r="I77" s="19">
        <f t="shared" ref="I77" si="32">SUM(I68:I76)</f>
        <v>0</v>
      </c>
      <c r="J77" s="19">
        <f t="shared" ref="J77:L77" si="33">SUM(J68:J76)</f>
        <v>0</v>
      </c>
      <c r="K77" s="25"/>
      <c r="L77" s="19">
        <f t="shared" si="33"/>
        <v>0</v>
      </c>
    </row>
    <row r="78" spans="1:12" ht="15.75" customHeight="1" x14ac:dyDescent="0.25">
      <c r="A78" s="29">
        <f>A60</f>
        <v>1</v>
      </c>
      <c r="B78" s="30">
        <f>B60</f>
        <v>4</v>
      </c>
      <c r="C78" s="64" t="s">
        <v>4</v>
      </c>
      <c r="D78" s="65"/>
      <c r="E78" s="31"/>
      <c r="F78" s="32">
        <f>F67+F77</f>
        <v>510</v>
      </c>
      <c r="G78" s="32">
        <f t="shared" ref="G78" si="34">G67+G77</f>
        <v>20.16</v>
      </c>
      <c r="H78" s="32">
        <f t="shared" ref="H78" si="35">H67+H77</f>
        <v>20.36</v>
      </c>
      <c r="I78" s="32">
        <f t="shared" ref="I78" si="36">I67+I77</f>
        <v>79.83</v>
      </c>
      <c r="J78" s="32">
        <f t="shared" ref="J78:L78" si="37">J67+J77</f>
        <v>608.33000000000004</v>
      </c>
      <c r="K78" s="32"/>
      <c r="L78" s="32">
        <f t="shared" si="37"/>
        <v>74.77</v>
      </c>
    </row>
    <row r="79" spans="1:12" ht="26.4" x14ac:dyDescent="0.3">
      <c r="A79" s="20">
        <v>1</v>
      </c>
      <c r="B79" s="21">
        <v>5</v>
      </c>
      <c r="C79" s="22" t="s">
        <v>19</v>
      </c>
      <c r="D79" s="5" t="s">
        <v>20</v>
      </c>
      <c r="E79" s="39" t="s">
        <v>69</v>
      </c>
      <c r="F79" s="43">
        <v>230</v>
      </c>
      <c r="G79" s="43">
        <v>11.45</v>
      </c>
      <c r="H79" s="43">
        <v>12.46</v>
      </c>
      <c r="I79" s="43">
        <v>31.32</v>
      </c>
      <c r="J79" s="43">
        <v>289.95</v>
      </c>
      <c r="K79" s="44" t="s">
        <v>49</v>
      </c>
      <c r="L79" s="43"/>
    </row>
    <row r="80" spans="1:12" ht="14.4" x14ac:dyDescent="0.3">
      <c r="A80" s="23"/>
      <c r="B80" s="15"/>
      <c r="C80" s="11"/>
      <c r="D80" s="6" t="s">
        <v>22</v>
      </c>
      <c r="E80" s="42"/>
      <c r="F80" s="43"/>
      <c r="G80" s="43"/>
      <c r="H80" s="43"/>
      <c r="I80" s="43"/>
      <c r="J80" s="43"/>
      <c r="K80" s="44"/>
      <c r="L80" s="43"/>
    </row>
    <row r="81" spans="1:12" ht="14.4" x14ac:dyDescent="0.3">
      <c r="A81" s="23"/>
      <c r="B81" s="15"/>
      <c r="C81" s="11"/>
      <c r="D81" s="7" t="s">
        <v>21</v>
      </c>
      <c r="E81" s="42" t="s">
        <v>53</v>
      </c>
      <c r="F81" s="43">
        <v>200</v>
      </c>
      <c r="G81" s="43">
        <v>0.66</v>
      </c>
      <c r="H81" s="43">
        <v>0.09</v>
      </c>
      <c r="I81" s="43">
        <v>22.03</v>
      </c>
      <c r="J81" s="43">
        <v>92.8</v>
      </c>
      <c r="K81" s="44">
        <v>349</v>
      </c>
      <c r="L81" s="43"/>
    </row>
    <row r="82" spans="1:12" ht="14.4" x14ac:dyDescent="0.3">
      <c r="A82" s="23"/>
      <c r="B82" s="15"/>
      <c r="C82" s="11"/>
      <c r="D82" s="7" t="s">
        <v>22</v>
      </c>
      <c r="E82" s="42" t="s">
        <v>38</v>
      </c>
      <c r="F82" s="43">
        <v>30</v>
      </c>
      <c r="G82" s="43">
        <v>1.98</v>
      </c>
      <c r="H82" s="43">
        <v>0.36</v>
      </c>
      <c r="I82" s="43">
        <v>11.88</v>
      </c>
      <c r="J82" s="43">
        <v>59.4</v>
      </c>
      <c r="K82" s="44"/>
      <c r="L82" s="43"/>
    </row>
    <row r="83" spans="1:12" ht="14.4" x14ac:dyDescent="0.3">
      <c r="A83" s="23"/>
      <c r="B83" s="15"/>
      <c r="C83" s="11"/>
      <c r="D83" s="6" t="s">
        <v>25</v>
      </c>
      <c r="E83" s="42" t="s">
        <v>68</v>
      </c>
      <c r="F83" s="43">
        <v>60</v>
      </c>
      <c r="G83" s="43">
        <v>0.64</v>
      </c>
      <c r="H83" s="43">
        <v>3.01</v>
      </c>
      <c r="I83" s="43">
        <v>5.1100000000000003</v>
      </c>
      <c r="J83" s="43">
        <v>50.91</v>
      </c>
      <c r="K83" s="44" t="s">
        <v>49</v>
      </c>
      <c r="L83" s="43"/>
    </row>
    <row r="84" spans="1:12" ht="14.4" x14ac:dyDescent="0.3">
      <c r="A84" s="23"/>
      <c r="B84" s="15"/>
      <c r="C84" s="11"/>
      <c r="D84" s="6" t="s">
        <v>23</v>
      </c>
      <c r="E84" s="42"/>
      <c r="F84" s="43"/>
      <c r="G84" s="43"/>
      <c r="H84" s="43"/>
      <c r="I84" s="43"/>
      <c r="J84" s="43"/>
      <c r="K84" s="44"/>
      <c r="L84" s="43"/>
    </row>
    <row r="85" spans="1:12" ht="14.4" x14ac:dyDescent="0.3">
      <c r="A85" s="23"/>
      <c r="B85" s="15"/>
      <c r="C85" s="11"/>
      <c r="D85" s="6"/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4"/>
      <c r="B86" s="17"/>
      <c r="C86" s="8"/>
      <c r="D86" s="18" t="s">
        <v>32</v>
      </c>
      <c r="E86" s="9"/>
      <c r="F86" s="19">
        <v>520</v>
      </c>
      <c r="G86" s="19">
        <v>14.73</v>
      </c>
      <c r="H86" s="19">
        <v>15.92</v>
      </c>
      <c r="I86" s="19">
        <v>70.349999999999994</v>
      </c>
      <c r="J86" s="19">
        <v>493.06</v>
      </c>
      <c r="K86" s="25"/>
      <c r="L86" s="19">
        <v>74.77</v>
      </c>
    </row>
    <row r="87" spans="1:12" ht="14.4" x14ac:dyDescent="0.3">
      <c r="A87" s="26">
        <f>A79</f>
        <v>1</v>
      </c>
      <c r="B87" s="13">
        <f>B79</f>
        <v>5</v>
      </c>
      <c r="C87" s="10" t="s">
        <v>24</v>
      </c>
      <c r="D87" s="7" t="s">
        <v>25</v>
      </c>
      <c r="E87" s="42" t="s">
        <v>40</v>
      </c>
      <c r="F87" s="43" t="s">
        <v>40</v>
      </c>
      <c r="G87" s="43" t="s">
        <v>40</v>
      </c>
      <c r="H87" s="43" t="s">
        <v>40</v>
      </c>
      <c r="I87" s="43" t="s">
        <v>40</v>
      </c>
      <c r="J87" s="43" t="s">
        <v>40</v>
      </c>
      <c r="K87" s="44" t="s">
        <v>40</v>
      </c>
      <c r="L87" s="43" t="s">
        <v>40</v>
      </c>
    </row>
    <row r="88" spans="1:12" ht="14.4" x14ac:dyDescent="0.3">
      <c r="A88" s="23"/>
      <c r="B88" s="15"/>
      <c r="C88" s="11"/>
      <c r="D88" s="7" t="s">
        <v>26</v>
      </c>
      <c r="E88" s="42" t="s">
        <v>40</v>
      </c>
      <c r="F88" s="43" t="s">
        <v>40</v>
      </c>
      <c r="G88" s="43" t="s">
        <v>40</v>
      </c>
      <c r="H88" s="43" t="s">
        <v>40</v>
      </c>
      <c r="I88" s="43" t="s">
        <v>40</v>
      </c>
      <c r="J88" s="43" t="s">
        <v>40</v>
      </c>
      <c r="K88" s="44" t="s">
        <v>40</v>
      </c>
      <c r="L88" s="43" t="s">
        <v>40</v>
      </c>
    </row>
    <row r="89" spans="1:12" ht="14.4" x14ac:dyDescent="0.3">
      <c r="A89" s="23"/>
      <c r="B89" s="15"/>
      <c r="C89" s="11"/>
      <c r="D89" s="7" t="s">
        <v>27</v>
      </c>
      <c r="E89" s="42" t="s">
        <v>40</v>
      </c>
      <c r="F89" s="43" t="s">
        <v>40</v>
      </c>
      <c r="G89" s="43" t="s">
        <v>40</v>
      </c>
      <c r="H89" s="43" t="s">
        <v>40</v>
      </c>
      <c r="I89" s="43" t="s">
        <v>40</v>
      </c>
      <c r="J89" s="44" t="s">
        <v>40</v>
      </c>
      <c r="K89" s="44" t="s">
        <v>40</v>
      </c>
      <c r="L89" s="43" t="s">
        <v>40</v>
      </c>
    </row>
    <row r="90" spans="1:12" ht="14.4" x14ac:dyDescent="0.3">
      <c r="A90" s="23"/>
      <c r="B90" s="15"/>
      <c r="C90" s="11"/>
      <c r="D90" s="7" t="s">
        <v>28</v>
      </c>
      <c r="E90" s="42" t="s">
        <v>40</v>
      </c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29</v>
      </c>
      <c r="E91" s="42" t="s">
        <v>40</v>
      </c>
      <c r="F91" s="43" t="s">
        <v>40</v>
      </c>
      <c r="G91" s="43" t="s">
        <v>40</v>
      </c>
      <c r="H91" s="43" t="s">
        <v>40</v>
      </c>
      <c r="I91" s="43" t="s">
        <v>40</v>
      </c>
      <c r="J91" s="43" t="s">
        <v>40</v>
      </c>
      <c r="K91" s="44" t="s">
        <v>40</v>
      </c>
      <c r="L91" s="43" t="s">
        <v>40</v>
      </c>
    </row>
    <row r="92" spans="1:12" ht="14.4" x14ac:dyDescent="0.3">
      <c r="A92" s="23"/>
      <c r="B92" s="15"/>
      <c r="C92" s="11"/>
      <c r="D92" s="7" t="s">
        <v>30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31</v>
      </c>
      <c r="E93" s="42" t="s">
        <v>40</v>
      </c>
      <c r="F93" s="43" t="s">
        <v>40</v>
      </c>
      <c r="G93" s="43" t="s">
        <v>40</v>
      </c>
      <c r="H93" s="43" t="s">
        <v>40</v>
      </c>
      <c r="I93" s="43" t="s">
        <v>40</v>
      </c>
      <c r="J93" s="43" t="s">
        <v>40</v>
      </c>
      <c r="K93" s="44"/>
      <c r="L93" s="43" t="s">
        <v>40</v>
      </c>
    </row>
    <row r="94" spans="1:12" ht="14.4" x14ac:dyDescent="0.3">
      <c r="A94" s="23"/>
      <c r="B94" s="15"/>
      <c r="C94" s="11"/>
      <c r="D94" s="6"/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6"/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4"/>
      <c r="B96" s="17"/>
      <c r="C96" s="8"/>
      <c r="D96" s="18" t="s">
        <v>32</v>
      </c>
      <c r="E96" s="9"/>
      <c r="F96" s="19">
        <f>SUM(F87:F95)</f>
        <v>0</v>
      </c>
      <c r="G96" s="19">
        <f t="shared" ref="G96" si="38">SUM(G87:G95)</f>
        <v>0</v>
      </c>
      <c r="H96" s="19">
        <f t="shared" ref="H96" si="39">SUM(H87:H95)</f>
        <v>0</v>
      </c>
      <c r="I96" s="19">
        <f t="shared" ref="I96" si="40">SUM(I87:I95)</f>
        <v>0</v>
      </c>
      <c r="J96" s="19">
        <f t="shared" ref="J96" si="41">SUM(J87:J95)</f>
        <v>0</v>
      </c>
      <c r="K96" s="25"/>
      <c r="L96" s="19">
        <v>0</v>
      </c>
    </row>
    <row r="97" spans="1:12" ht="15.75" customHeight="1" x14ac:dyDescent="0.25">
      <c r="A97" s="29">
        <f>A79</f>
        <v>1</v>
      </c>
      <c r="B97" s="30">
        <f>B79</f>
        <v>5</v>
      </c>
      <c r="C97" s="64" t="s">
        <v>4</v>
      </c>
      <c r="D97" s="65"/>
      <c r="E97" s="31"/>
      <c r="F97" s="32">
        <f>F86+F96</f>
        <v>520</v>
      </c>
      <c r="G97" s="32">
        <f t="shared" ref="G97" si="42">G86+G96</f>
        <v>14.73</v>
      </c>
      <c r="H97" s="32">
        <f t="shared" ref="H97" si="43">H86+H96</f>
        <v>15.92</v>
      </c>
      <c r="I97" s="32">
        <f t="shared" ref="I97" si="44">I86+I96</f>
        <v>70.349999999999994</v>
      </c>
      <c r="J97" s="32">
        <f t="shared" ref="J97" si="45">J86+J96</f>
        <v>493.06</v>
      </c>
      <c r="K97" s="32"/>
      <c r="L97" s="32">
        <f>L86+L96</f>
        <v>74.77</v>
      </c>
    </row>
    <row r="98" spans="1:12" ht="26.4" x14ac:dyDescent="0.3">
      <c r="A98" s="20">
        <v>1</v>
      </c>
      <c r="B98" s="21">
        <v>6</v>
      </c>
      <c r="C98" s="22" t="s">
        <v>19</v>
      </c>
      <c r="D98" s="5" t="s">
        <v>20</v>
      </c>
      <c r="E98" s="39" t="s">
        <v>54</v>
      </c>
      <c r="F98" s="40">
        <v>228</v>
      </c>
      <c r="G98" s="40">
        <v>12.93</v>
      </c>
      <c r="H98" s="40">
        <v>12.41</v>
      </c>
      <c r="I98" s="40">
        <v>43.12</v>
      </c>
      <c r="J98" s="40">
        <v>304.3</v>
      </c>
      <c r="K98" s="41" t="s">
        <v>49</v>
      </c>
      <c r="L98" s="40"/>
    </row>
    <row r="99" spans="1:12" ht="14.4" x14ac:dyDescent="0.3">
      <c r="A99" s="23"/>
      <c r="B99" s="15"/>
      <c r="C99" s="11"/>
      <c r="D99" s="6" t="s">
        <v>20</v>
      </c>
      <c r="E99" s="42"/>
      <c r="F99" s="43"/>
      <c r="G99" s="43"/>
      <c r="H99" s="43"/>
      <c r="I99" s="43"/>
      <c r="J99" s="43"/>
      <c r="K99" s="44"/>
      <c r="L99" s="43"/>
    </row>
    <row r="100" spans="1:12" ht="14.4" x14ac:dyDescent="0.3">
      <c r="A100" s="23"/>
      <c r="B100" s="15"/>
      <c r="C100" s="11"/>
      <c r="D100" s="7" t="s">
        <v>21</v>
      </c>
      <c r="E100" s="42" t="s">
        <v>60</v>
      </c>
      <c r="F100" s="43">
        <v>200</v>
      </c>
      <c r="G100" s="43">
        <v>0.11</v>
      </c>
      <c r="H100" s="43">
        <v>0.02</v>
      </c>
      <c r="I100" s="43">
        <v>10.15</v>
      </c>
      <c r="J100" s="43">
        <v>41.32</v>
      </c>
      <c r="K100" s="44">
        <v>377</v>
      </c>
      <c r="L100" s="43"/>
    </row>
    <row r="101" spans="1:12" ht="14.4" x14ac:dyDescent="0.3">
      <c r="A101" s="23"/>
      <c r="B101" s="15"/>
      <c r="C101" s="11"/>
      <c r="D101" s="7" t="s">
        <v>22</v>
      </c>
      <c r="E101" s="42" t="s">
        <v>38</v>
      </c>
      <c r="F101" s="43">
        <v>30</v>
      </c>
      <c r="G101" s="43">
        <v>1.98</v>
      </c>
      <c r="H101" s="43">
        <v>0.36</v>
      </c>
      <c r="I101" s="43">
        <v>11.88</v>
      </c>
      <c r="J101" s="43">
        <v>59.4</v>
      </c>
      <c r="K101" s="44"/>
      <c r="L101" s="43"/>
    </row>
    <row r="102" spans="1:12" ht="14.4" x14ac:dyDescent="0.3">
      <c r="A102" s="23"/>
      <c r="B102" s="15"/>
      <c r="C102" s="11"/>
      <c r="D102" s="7" t="s">
        <v>25</v>
      </c>
      <c r="E102" s="42" t="s">
        <v>70</v>
      </c>
      <c r="F102" s="43">
        <v>80</v>
      </c>
      <c r="G102" s="43">
        <v>1.05</v>
      </c>
      <c r="H102" s="43">
        <v>2.6</v>
      </c>
      <c r="I102" s="43">
        <v>5.17</v>
      </c>
      <c r="J102" s="43">
        <v>48.32</v>
      </c>
      <c r="K102" s="44">
        <v>47</v>
      </c>
      <c r="L102" s="43"/>
    </row>
    <row r="103" spans="1:12" ht="14.4" x14ac:dyDescent="0.3">
      <c r="A103" s="23"/>
      <c r="B103" s="15"/>
      <c r="C103" s="11"/>
      <c r="D103" s="6"/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6"/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4"/>
      <c r="B105" s="17"/>
      <c r="C105" s="8"/>
      <c r="D105" s="18" t="s">
        <v>32</v>
      </c>
      <c r="E105" s="9"/>
      <c r="F105" s="19">
        <v>538</v>
      </c>
      <c r="G105" s="19">
        <f t="shared" ref="G105:I105" si="46">SUM(G98:G104)</f>
        <v>16.07</v>
      </c>
      <c r="H105" s="19">
        <f t="shared" si="46"/>
        <v>15.389999999999999</v>
      </c>
      <c r="I105" s="19">
        <f t="shared" si="46"/>
        <v>70.319999999999993</v>
      </c>
      <c r="J105" s="19">
        <v>453.34</v>
      </c>
      <c r="K105" s="25"/>
      <c r="L105" s="19">
        <v>74.77</v>
      </c>
    </row>
    <row r="106" spans="1:12" ht="14.4" x14ac:dyDescent="0.3">
      <c r="A106" s="26">
        <f>A98</f>
        <v>1</v>
      </c>
      <c r="B106" s="13">
        <f>B98</f>
        <v>6</v>
      </c>
      <c r="C106" s="10" t="s">
        <v>24</v>
      </c>
      <c r="D106" s="7" t="s">
        <v>25</v>
      </c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7" t="s">
        <v>26</v>
      </c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 t="s">
        <v>27</v>
      </c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 t="s">
        <v>28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29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30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31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6"/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6"/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4"/>
      <c r="B115" s="17"/>
      <c r="C115" s="8"/>
      <c r="D115" s="18" t="s">
        <v>32</v>
      </c>
      <c r="E115" s="9"/>
      <c r="F115" s="19">
        <f>SUM(F106:F114)</f>
        <v>0</v>
      </c>
      <c r="G115" s="19">
        <f t="shared" ref="G115:J115" si="47">SUM(G106:G114)</f>
        <v>0</v>
      </c>
      <c r="H115" s="19">
        <f t="shared" si="47"/>
        <v>0</v>
      </c>
      <c r="I115" s="19">
        <f t="shared" si="47"/>
        <v>0</v>
      </c>
      <c r="J115" s="19">
        <f t="shared" si="47"/>
        <v>0</v>
      </c>
      <c r="K115" s="25"/>
      <c r="L115" s="19">
        <f t="shared" ref="L115" si="48">SUM(L106:L114)</f>
        <v>0</v>
      </c>
    </row>
    <row r="116" spans="1:12" ht="14.4" x14ac:dyDescent="0.25">
      <c r="A116" s="29">
        <f>A98</f>
        <v>1</v>
      </c>
      <c r="B116" s="30">
        <f>B98</f>
        <v>6</v>
      </c>
      <c r="C116" s="64" t="s">
        <v>4</v>
      </c>
      <c r="D116" s="65"/>
      <c r="E116" s="31"/>
      <c r="F116" s="32">
        <f>F105+F115</f>
        <v>538</v>
      </c>
      <c r="G116" s="32">
        <f t="shared" ref="G116" si="49">G105+G115</f>
        <v>16.07</v>
      </c>
      <c r="H116" s="32">
        <f t="shared" ref="H116" si="50">H105+H115</f>
        <v>15.389999999999999</v>
      </c>
      <c r="I116" s="32">
        <f t="shared" ref="I116" si="51">I105+I115</f>
        <v>70.319999999999993</v>
      </c>
      <c r="J116" s="32">
        <f t="shared" ref="J116:L116" si="52">J105+J115</f>
        <v>453.34</v>
      </c>
      <c r="K116" s="32"/>
      <c r="L116" s="32">
        <f t="shared" si="52"/>
        <v>74.77</v>
      </c>
    </row>
    <row r="117" spans="1:12" ht="26.4" x14ac:dyDescent="0.3">
      <c r="A117" s="14">
        <v>2</v>
      </c>
      <c r="B117" s="15">
        <v>1</v>
      </c>
      <c r="C117" s="22" t="s">
        <v>19</v>
      </c>
      <c r="D117" s="5" t="s">
        <v>20</v>
      </c>
      <c r="E117" s="39" t="s">
        <v>71</v>
      </c>
      <c r="F117" s="40">
        <v>245</v>
      </c>
      <c r="G117" s="40">
        <v>16.02</v>
      </c>
      <c r="H117" s="40">
        <v>18.13</v>
      </c>
      <c r="I117" s="40">
        <v>42.98</v>
      </c>
      <c r="J117" s="40">
        <v>386.4</v>
      </c>
      <c r="K117" s="41" t="s">
        <v>49</v>
      </c>
      <c r="L117" s="40"/>
    </row>
    <row r="118" spans="1:12" ht="14.4" x14ac:dyDescent="0.3">
      <c r="A118" s="14"/>
      <c r="B118" s="15"/>
      <c r="C118" s="11"/>
      <c r="D118" s="6" t="s">
        <v>20</v>
      </c>
      <c r="E118" s="42"/>
      <c r="F118" s="43"/>
      <c r="G118" s="43"/>
      <c r="H118" s="43"/>
      <c r="I118" s="43"/>
      <c r="J118" s="43"/>
      <c r="K118" s="44"/>
      <c r="L118" s="43"/>
    </row>
    <row r="119" spans="1:12" ht="14.4" x14ac:dyDescent="0.3">
      <c r="A119" s="14"/>
      <c r="B119" s="15"/>
      <c r="C119" s="11"/>
      <c r="D119" s="7" t="s">
        <v>21</v>
      </c>
      <c r="E119" s="42" t="s">
        <v>51</v>
      </c>
      <c r="F119" s="43">
        <v>200</v>
      </c>
      <c r="G119" s="43">
        <v>0.24</v>
      </c>
      <c r="H119" s="43">
        <v>0.09</v>
      </c>
      <c r="I119" s="43">
        <v>12.43</v>
      </c>
      <c r="J119" s="43">
        <v>54.2</v>
      </c>
      <c r="K119" s="44">
        <v>376</v>
      </c>
      <c r="L119" s="43"/>
    </row>
    <row r="120" spans="1:12" ht="14.4" x14ac:dyDescent="0.3">
      <c r="A120" s="14"/>
      <c r="B120" s="15"/>
      <c r="C120" s="11"/>
      <c r="D120" s="7" t="s">
        <v>22</v>
      </c>
      <c r="E120" s="42" t="s">
        <v>48</v>
      </c>
      <c r="F120" s="43">
        <v>25</v>
      </c>
      <c r="G120" s="43">
        <v>1.9</v>
      </c>
      <c r="H120" s="43">
        <v>0.2</v>
      </c>
      <c r="I120" s="43">
        <v>12.3</v>
      </c>
      <c r="J120" s="43">
        <v>58.75</v>
      </c>
      <c r="K120" s="44"/>
      <c r="L120" s="43"/>
    </row>
    <row r="121" spans="1:12" ht="14.4" x14ac:dyDescent="0.3">
      <c r="A121" s="14"/>
      <c r="B121" s="15"/>
      <c r="C121" s="11"/>
      <c r="D121" s="7" t="s">
        <v>43</v>
      </c>
      <c r="E121" s="42" t="s">
        <v>38</v>
      </c>
      <c r="F121" s="43">
        <v>30</v>
      </c>
      <c r="G121" s="43">
        <v>1.98</v>
      </c>
      <c r="H121" s="43">
        <v>0.36</v>
      </c>
      <c r="I121" s="43">
        <v>11.88</v>
      </c>
      <c r="J121" s="43">
        <v>59.4</v>
      </c>
      <c r="K121" s="44"/>
      <c r="L121" s="43"/>
    </row>
    <row r="122" spans="1:12" ht="14.4" x14ac:dyDescent="0.3">
      <c r="A122" s="14"/>
      <c r="B122" s="15"/>
      <c r="C122" s="11"/>
      <c r="D122" s="6"/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6"/>
      <c r="B124" s="17"/>
      <c r="C124" s="8"/>
      <c r="D124" s="18" t="s">
        <v>32</v>
      </c>
      <c r="E124" s="9"/>
      <c r="F124" s="19">
        <v>500</v>
      </c>
      <c r="G124" s="19">
        <v>20.14</v>
      </c>
      <c r="H124" s="19">
        <v>18.78</v>
      </c>
      <c r="I124" s="19">
        <f t="shared" ref="I124:J124" si="53">SUM(I117:I123)</f>
        <v>79.589999999999989</v>
      </c>
      <c r="J124" s="19">
        <f t="shared" si="53"/>
        <v>558.75</v>
      </c>
      <c r="K124" s="25"/>
      <c r="L124" s="19">
        <v>74.77</v>
      </c>
    </row>
    <row r="125" spans="1:12" ht="14.4" x14ac:dyDescent="0.3">
      <c r="A125" s="13">
        <f>A117</f>
        <v>2</v>
      </c>
      <c r="B125" s="13">
        <f>B117</f>
        <v>1</v>
      </c>
      <c r="C125" s="10" t="s">
        <v>24</v>
      </c>
      <c r="D125" s="7" t="s">
        <v>25</v>
      </c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7" t="s">
        <v>26</v>
      </c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 t="s">
        <v>27</v>
      </c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7" t="s">
        <v>28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29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30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31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6"/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6"/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6"/>
      <c r="B134" s="17"/>
      <c r="C134" s="8"/>
      <c r="D134" s="18" t="s">
        <v>32</v>
      </c>
      <c r="E134" s="9"/>
      <c r="F134" s="19">
        <f>SUM(F125:F133)</f>
        <v>0</v>
      </c>
      <c r="G134" s="19">
        <f t="shared" ref="G134:J134" si="54">SUM(G125:G133)</f>
        <v>0</v>
      </c>
      <c r="H134" s="19">
        <f t="shared" si="54"/>
        <v>0</v>
      </c>
      <c r="I134" s="19">
        <f t="shared" si="54"/>
        <v>0</v>
      </c>
      <c r="J134" s="19">
        <f t="shared" si="54"/>
        <v>0</v>
      </c>
      <c r="K134" s="25"/>
      <c r="L134" s="19">
        <f t="shared" ref="L134" si="55">SUM(L125:L133)</f>
        <v>0</v>
      </c>
    </row>
    <row r="135" spans="1:12" ht="14.4" x14ac:dyDescent="0.25">
      <c r="A135" s="33">
        <f>A117</f>
        <v>2</v>
      </c>
      <c r="B135" s="33">
        <f>B117</f>
        <v>1</v>
      </c>
      <c r="C135" s="64" t="s">
        <v>4</v>
      </c>
      <c r="D135" s="65"/>
      <c r="E135" s="31"/>
      <c r="F135" s="32">
        <f>F124+F134</f>
        <v>500</v>
      </c>
      <c r="G135" s="32">
        <f t="shared" ref="G135" si="56">G124+G134</f>
        <v>20.14</v>
      </c>
      <c r="H135" s="32">
        <f t="shared" ref="H135" si="57">H124+H134</f>
        <v>18.78</v>
      </c>
      <c r="I135" s="32">
        <f t="shared" ref="I135" si="58">I124+I134</f>
        <v>79.589999999999989</v>
      </c>
      <c r="J135" s="32">
        <f t="shared" ref="J135:L135" si="59">J124+J134</f>
        <v>558.75</v>
      </c>
      <c r="K135" s="32"/>
      <c r="L135" s="32">
        <f t="shared" si="59"/>
        <v>74.77</v>
      </c>
    </row>
    <row r="136" spans="1:12" ht="14.4" x14ac:dyDescent="0.3">
      <c r="A136" s="20">
        <v>2</v>
      </c>
      <c r="B136" s="21">
        <v>2</v>
      </c>
      <c r="C136" s="22" t="s">
        <v>19</v>
      </c>
      <c r="D136" s="5" t="s">
        <v>20</v>
      </c>
      <c r="E136" s="39" t="s">
        <v>72</v>
      </c>
      <c r="F136" s="40">
        <v>100</v>
      </c>
      <c r="G136" s="40">
        <v>9.0500000000000007</v>
      </c>
      <c r="H136" s="40">
        <v>6.09</v>
      </c>
      <c r="I136" s="40">
        <v>3.8</v>
      </c>
      <c r="J136" s="40">
        <v>105</v>
      </c>
      <c r="K136" s="41">
        <v>229</v>
      </c>
      <c r="L136" s="40"/>
    </row>
    <row r="137" spans="1:12" ht="14.4" x14ac:dyDescent="0.3">
      <c r="A137" s="23"/>
      <c r="B137" s="15"/>
      <c r="C137" s="11"/>
      <c r="D137" s="6" t="s">
        <v>20</v>
      </c>
      <c r="E137" s="42" t="s">
        <v>50</v>
      </c>
      <c r="F137" s="43">
        <v>153</v>
      </c>
      <c r="G137" s="43">
        <v>3.08</v>
      </c>
      <c r="H137" s="43">
        <v>6.25</v>
      </c>
      <c r="I137" s="43">
        <v>20.47</v>
      </c>
      <c r="J137" s="43">
        <v>150.44999999999999</v>
      </c>
      <c r="K137" s="44">
        <v>312</v>
      </c>
      <c r="L137" s="43"/>
    </row>
    <row r="138" spans="1:12" ht="14.4" x14ac:dyDescent="0.3">
      <c r="A138" s="23"/>
      <c r="B138" s="15"/>
      <c r="C138" s="11"/>
      <c r="D138" s="7" t="s">
        <v>21</v>
      </c>
      <c r="E138" s="42" t="s">
        <v>59</v>
      </c>
      <c r="F138" s="43">
        <v>200</v>
      </c>
      <c r="G138" s="43">
        <v>0.16</v>
      </c>
      <c r="H138" s="43">
        <v>0.16</v>
      </c>
      <c r="I138" s="43">
        <v>17.899999999999999</v>
      </c>
      <c r="J138" s="43">
        <v>74.599999999999994</v>
      </c>
      <c r="K138" s="44">
        <v>342</v>
      </c>
      <c r="L138" s="43"/>
    </row>
    <row r="139" spans="1:12" ht="15.75" customHeight="1" x14ac:dyDescent="0.3">
      <c r="A139" s="23"/>
      <c r="B139" s="15"/>
      <c r="C139" s="11"/>
      <c r="D139" s="7" t="s">
        <v>22</v>
      </c>
      <c r="E139" s="42" t="s">
        <v>48</v>
      </c>
      <c r="F139" s="43">
        <v>35</v>
      </c>
      <c r="G139" s="43">
        <v>2.66</v>
      </c>
      <c r="H139" s="43">
        <v>0.28000000000000003</v>
      </c>
      <c r="I139" s="43">
        <v>17.22</v>
      </c>
      <c r="J139" s="43">
        <v>82.25</v>
      </c>
      <c r="K139" s="44"/>
      <c r="L139" s="43"/>
    </row>
    <row r="140" spans="1:12" ht="14.4" x14ac:dyDescent="0.3">
      <c r="A140" s="23"/>
      <c r="B140" s="15"/>
      <c r="C140" s="11"/>
      <c r="D140" s="7" t="s">
        <v>43</v>
      </c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6" t="s">
        <v>25</v>
      </c>
      <c r="E141" s="42" t="s">
        <v>56</v>
      </c>
      <c r="F141" s="43">
        <v>60</v>
      </c>
      <c r="G141" s="43">
        <v>0.84</v>
      </c>
      <c r="H141" s="43">
        <v>3.61</v>
      </c>
      <c r="I141" s="43">
        <v>4.96</v>
      </c>
      <c r="J141" s="43">
        <v>55.68</v>
      </c>
      <c r="K141" s="44">
        <v>52</v>
      </c>
      <c r="L141" s="43"/>
    </row>
    <row r="142" spans="1:12" ht="14.4" x14ac:dyDescent="0.3">
      <c r="A142" s="23"/>
      <c r="B142" s="15"/>
      <c r="C142" s="11"/>
      <c r="D142" s="6"/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4"/>
      <c r="B143" s="17"/>
      <c r="C143" s="8"/>
      <c r="D143" s="18" t="s">
        <v>32</v>
      </c>
      <c r="E143" s="9"/>
      <c r="F143" s="19">
        <v>548</v>
      </c>
      <c r="G143" s="19">
        <f t="shared" ref="G143:J143" si="60">SUM(G136:G142)</f>
        <v>15.790000000000001</v>
      </c>
      <c r="H143" s="19">
        <f t="shared" si="60"/>
        <v>16.39</v>
      </c>
      <c r="I143" s="19">
        <v>64.34</v>
      </c>
      <c r="J143" s="19">
        <f t="shared" si="60"/>
        <v>467.97999999999996</v>
      </c>
      <c r="K143" s="25"/>
      <c r="L143" s="19">
        <v>74.77</v>
      </c>
    </row>
    <row r="144" spans="1:12" ht="14.4" x14ac:dyDescent="0.3">
      <c r="A144" s="26">
        <f>A136</f>
        <v>2</v>
      </c>
      <c r="B144" s="13">
        <f>B136</f>
        <v>2</v>
      </c>
      <c r="C144" s="10" t="s">
        <v>24</v>
      </c>
      <c r="D144" s="7" t="s">
        <v>25</v>
      </c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7" t="s">
        <v>26</v>
      </c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7" t="s">
        <v>27</v>
      </c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7" t="s">
        <v>28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29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30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31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6"/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4"/>
      <c r="B153" s="17"/>
      <c r="C153" s="8"/>
      <c r="D153" s="18" t="s">
        <v>32</v>
      </c>
      <c r="E153" s="9"/>
      <c r="F153" s="19">
        <f>SUM(F144:F152)</f>
        <v>0</v>
      </c>
      <c r="G153" s="19">
        <f t="shared" ref="G153:J153" si="61">SUM(G144:G152)</f>
        <v>0</v>
      </c>
      <c r="H153" s="19">
        <f t="shared" si="61"/>
        <v>0</v>
      </c>
      <c r="I153" s="19">
        <f t="shared" si="61"/>
        <v>0</v>
      </c>
      <c r="J153" s="19">
        <f t="shared" si="61"/>
        <v>0</v>
      </c>
      <c r="K153" s="25"/>
      <c r="L153" s="19">
        <f t="shared" ref="L153" si="62">SUM(L144:L152)</f>
        <v>0</v>
      </c>
    </row>
    <row r="154" spans="1:12" ht="14.4" x14ac:dyDescent="0.25">
      <c r="A154" s="29">
        <f>A136</f>
        <v>2</v>
      </c>
      <c r="B154" s="30">
        <f>B136</f>
        <v>2</v>
      </c>
      <c r="C154" s="64" t="s">
        <v>4</v>
      </c>
      <c r="D154" s="65"/>
      <c r="E154" s="31"/>
      <c r="F154" s="32">
        <f>F143+F153</f>
        <v>548</v>
      </c>
      <c r="G154" s="32">
        <f t="shared" ref="G154" si="63">G143+G153</f>
        <v>15.790000000000001</v>
      </c>
      <c r="H154" s="32">
        <f t="shared" ref="H154" si="64">H143+H153</f>
        <v>16.39</v>
      </c>
      <c r="I154" s="32">
        <f t="shared" ref="I154" si="65">I143+I153</f>
        <v>64.34</v>
      </c>
      <c r="J154" s="32">
        <f t="shared" ref="J154:L154" si="66">J143+J153</f>
        <v>467.97999999999996</v>
      </c>
      <c r="K154" s="32"/>
      <c r="L154" s="32">
        <f t="shared" si="66"/>
        <v>74.77</v>
      </c>
    </row>
    <row r="155" spans="1:12" ht="14.4" x14ac:dyDescent="0.3">
      <c r="A155" s="20">
        <v>2</v>
      </c>
      <c r="B155" s="21">
        <v>3</v>
      </c>
      <c r="C155" s="22" t="s">
        <v>19</v>
      </c>
      <c r="D155" s="5" t="s">
        <v>20</v>
      </c>
      <c r="E155" s="39" t="s">
        <v>73</v>
      </c>
      <c r="F155" s="40">
        <v>200</v>
      </c>
      <c r="G155" s="40">
        <v>15.95</v>
      </c>
      <c r="H155" s="40">
        <v>19.55</v>
      </c>
      <c r="I155" s="40">
        <v>39.75</v>
      </c>
      <c r="J155" s="40">
        <v>408.42</v>
      </c>
      <c r="K155" s="41">
        <v>265</v>
      </c>
      <c r="L155" s="40"/>
    </row>
    <row r="156" spans="1:12" ht="14.4" x14ac:dyDescent="0.3">
      <c r="A156" s="23"/>
      <c r="B156" s="15"/>
      <c r="C156" s="11"/>
      <c r="D156" s="6" t="s">
        <v>20</v>
      </c>
      <c r="E156" s="42"/>
      <c r="F156" s="43"/>
      <c r="G156" s="43"/>
      <c r="H156" s="43"/>
      <c r="I156" s="43"/>
      <c r="J156" s="43"/>
      <c r="K156" s="44"/>
      <c r="L156" s="43"/>
    </row>
    <row r="157" spans="1:12" ht="14.4" x14ac:dyDescent="0.3">
      <c r="A157" s="23"/>
      <c r="B157" s="15"/>
      <c r="C157" s="11"/>
      <c r="D157" s="7" t="s">
        <v>21</v>
      </c>
      <c r="E157" s="42" t="s">
        <v>41</v>
      </c>
      <c r="F157" s="43">
        <v>200</v>
      </c>
      <c r="G157" s="43">
        <v>7.0000000000000007E-2</v>
      </c>
      <c r="H157" s="43">
        <v>0.02</v>
      </c>
      <c r="I157" s="43">
        <v>10.01</v>
      </c>
      <c r="J157" s="43">
        <v>40</v>
      </c>
      <c r="K157" s="44">
        <v>376</v>
      </c>
      <c r="L157" s="43"/>
    </row>
    <row r="158" spans="1:12" ht="14.4" x14ac:dyDescent="0.3">
      <c r="A158" s="23"/>
      <c r="B158" s="15"/>
      <c r="C158" s="11"/>
      <c r="D158" s="7" t="s">
        <v>22</v>
      </c>
      <c r="E158" s="42" t="s">
        <v>48</v>
      </c>
      <c r="F158" s="43">
        <v>25</v>
      </c>
      <c r="G158" s="43">
        <v>1.9</v>
      </c>
      <c r="H158" s="43">
        <v>0.2</v>
      </c>
      <c r="I158" s="43">
        <v>12.3</v>
      </c>
      <c r="J158" s="43">
        <v>58.75</v>
      </c>
      <c r="K158" s="44"/>
      <c r="L158" s="43"/>
    </row>
    <row r="159" spans="1:12" ht="14.4" x14ac:dyDescent="0.3">
      <c r="A159" s="23"/>
      <c r="B159" s="15"/>
      <c r="C159" s="11"/>
      <c r="D159" s="6" t="s">
        <v>23</v>
      </c>
      <c r="E159" s="42" t="s">
        <v>42</v>
      </c>
      <c r="F159" s="43">
        <v>100</v>
      </c>
      <c r="G159" s="43">
        <v>0.4</v>
      </c>
      <c r="H159" s="43">
        <v>0.4</v>
      </c>
      <c r="I159" s="43">
        <v>9.8000000000000007</v>
      </c>
      <c r="J159" s="43">
        <v>47</v>
      </c>
      <c r="K159" s="44"/>
      <c r="L159" s="43"/>
    </row>
    <row r="160" spans="1:12" ht="14.4" x14ac:dyDescent="0.3">
      <c r="A160" s="23"/>
      <c r="B160" s="15"/>
      <c r="C160" s="11"/>
      <c r="D160" s="6" t="s">
        <v>22</v>
      </c>
      <c r="E160" s="42" t="s">
        <v>38</v>
      </c>
      <c r="F160" s="43">
        <v>20</v>
      </c>
      <c r="G160" s="43">
        <v>1.32</v>
      </c>
      <c r="H160" s="43">
        <v>0.24</v>
      </c>
      <c r="I160" s="43">
        <v>7.92</v>
      </c>
      <c r="J160" s="43">
        <v>39.6</v>
      </c>
      <c r="K160" s="44"/>
      <c r="L160" s="43"/>
    </row>
    <row r="161" spans="1:12" ht="14.4" x14ac:dyDescent="0.3">
      <c r="A161" s="24"/>
      <c r="B161" s="17"/>
      <c r="C161" s="8"/>
      <c r="D161" s="18" t="s">
        <v>32</v>
      </c>
      <c r="E161" s="9"/>
      <c r="F161" s="19">
        <v>545</v>
      </c>
      <c r="G161" s="19">
        <f t="shared" ref="G161:J161" si="67">SUM(G155:G160)</f>
        <v>19.639999999999997</v>
      </c>
      <c r="H161" s="19">
        <f t="shared" si="67"/>
        <v>20.409999999999997</v>
      </c>
      <c r="I161" s="19">
        <v>79.78</v>
      </c>
      <c r="J161" s="19">
        <f t="shared" si="67"/>
        <v>593.7700000000001</v>
      </c>
      <c r="K161" s="25"/>
      <c r="L161" s="19">
        <v>74.77</v>
      </c>
    </row>
    <row r="162" spans="1:12" ht="14.4" x14ac:dyDescent="0.3">
      <c r="A162" s="26">
        <f>A155</f>
        <v>2</v>
      </c>
      <c r="B162" s="13">
        <f>B155</f>
        <v>3</v>
      </c>
      <c r="C162" s="10" t="s">
        <v>24</v>
      </c>
      <c r="D162" s="7" t="s">
        <v>25</v>
      </c>
      <c r="E162" s="42" t="s">
        <v>40</v>
      </c>
      <c r="F162" s="43" t="s">
        <v>40</v>
      </c>
      <c r="G162" s="43" t="s">
        <v>40</v>
      </c>
      <c r="H162" s="43" t="s">
        <v>40</v>
      </c>
      <c r="I162" s="43" t="s">
        <v>40</v>
      </c>
      <c r="J162" s="43" t="s">
        <v>40</v>
      </c>
      <c r="K162" s="44"/>
      <c r="L162" s="43" t="s">
        <v>40</v>
      </c>
    </row>
    <row r="163" spans="1:12" ht="14.4" x14ac:dyDescent="0.3">
      <c r="A163" s="23"/>
      <c r="B163" s="15"/>
      <c r="C163" s="11"/>
      <c r="D163" s="7" t="s">
        <v>26</v>
      </c>
      <c r="E163" s="42" t="s">
        <v>40</v>
      </c>
      <c r="F163" s="43" t="s">
        <v>40</v>
      </c>
      <c r="G163" s="43" t="s">
        <v>40</v>
      </c>
      <c r="H163" s="43" t="s">
        <v>40</v>
      </c>
      <c r="I163" s="43" t="s">
        <v>40</v>
      </c>
      <c r="J163" s="43" t="s">
        <v>40</v>
      </c>
      <c r="K163" s="44" t="s">
        <v>40</v>
      </c>
      <c r="L163" s="43" t="s">
        <v>40</v>
      </c>
    </row>
    <row r="164" spans="1:12" ht="14.4" x14ac:dyDescent="0.3">
      <c r="A164" s="23"/>
      <c r="B164" s="15"/>
      <c r="C164" s="11"/>
      <c r="D164" s="7" t="s">
        <v>27</v>
      </c>
      <c r="E164" s="42" t="s">
        <v>40</v>
      </c>
      <c r="F164" s="43" t="s">
        <v>40</v>
      </c>
      <c r="G164" s="43" t="s">
        <v>40</v>
      </c>
      <c r="H164" s="43" t="s">
        <v>40</v>
      </c>
      <c r="I164" s="43" t="s">
        <v>40</v>
      </c>
      <c r="J164" s="43" t="s">
        <v>40</v>
      </c>
      <c r="K164" s="44" t="s">
        <v>40</v>
      </c>
      <c r="L164" s="43" t="s">
        <v>40</v>
      </c>
    </row>
    <row r="165" spans="1:12" ht="14.4" x14ac:dyDescent="0.3">
      <c r="A165" s="23"/>
      <c r="B165" s="15"/>
      <c r="C165" s="11"/>
      <c r="D165" s="7" t="s">
        <v>28</v>
      </c>
      <c r="E165" s="42" t="s">
        <v>40</v>
      </c>
      <c r="F165" s="43" t="s">
        <v>40</v>
      </c>
      <c r="G165" s="43" t="s">
        <v>40</v>
      </c>
      <c r="H165" s="43" t="s">
        <v>40</v>
      </c>
      <c r="I165" s="43" t="s">
        <v>40</v>
      </c>
      <c r="J165" s="43" t="s">
        <v>40</v>
      </c>
      <c r="K165" s="44" t="s">
        <v>40</v>
      </c>
      <c r="L165" s="43" t="s">
        <v>40</v>
      </c>
    </row>
    <row r="166" spans="1:12" ht="14.4" x14ac:dyDescent="0.3">
      <c r="A166" s="23"/>
      <c r="B166" s="15"/>
      <c r="C166" s="11"/>
      <c r="D166" s="7" t="s">
        <v>29</v>
      </c>
      <c r="E166" s="42" t="s">
        <v>40</v>
      </c>
      <c r="F166" s="43" t="s">
        <v>40</v>
      </c>
      <c r="G166" s="43" t="s">
        <v>40</v>
      </c>
      <c r="H166" s="43" t="s">
        <v>40</v>
      </c>
      <c r="I166" s="43" t="s">
        <v>40</v>
      </c>
      <c r="J166" s="43" t="s">
        <v>40</v>
      </c>
      <c r="K166" s="44" t="s">
        <v>40</v>
      </c>
      <c r="L166" s="43" t="s">
        <v>40</v>
      </c>
    </row>
    <row r="167" spans="1:12" ht="14.4" x14ac:dyDescent="0.3">
      <c r="A167" s="23"/>
      <c r="B167" s="15"/>
      <c r="C167" s="11"/>
      <c r="D167" s="7" t="s">
        <v>30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31</v>
      </c>
      <c r="E168" s="42" t="s">
        <v>40</v>
      </c>
      <c r="F168" s="43" t="s">
        <v>40</v>
      </c>
      <c r="G168" s="43" t="s">
        <v>40</v>
      </c>
      <c r="H168" s="43" t="s">
        <v>40</v>
      </c>
      <c r="I168" s="43" t="s">
        <v>40</v>
      </c>
      <c r="J168" s="43" t="s">
        <v>40</v>
      </c>
      <c r="K168" s="44"/>
      <c r="L168" s="43" t="s">
        <v>40</v>
      </c>
    </row>
    <row r="169" spans="1:12" ht="14.4" x14ac:dyDescent="0.3">
      <c r="A169" s="23"/>
      <c r="B169" s="15"/>
      <c r="C169" s="11"/>
      <c r="D169" s="6"/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6"/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4"/>
      <c r="B171" s="17"/>
      <c r="C171" s="8"/>
      <c r="D171" s="18" t="s">
        <v>32</v>
      </c>
      <c r="E171" s="9"/>
      <c r="F171" s="19">
        <f>SUM(F162:F170)</f>
        <v>0</v>
      </c>
      <c r="G171" s="19">
        <f t="shared" ref="G171:J171" si="68">SUM(G162:G170)</f>
        <v>0</v>
      </c>
      <c r="H171" s="19">
        <f t="shared" si="68"/>
        <v>0</v>
      </c>
      <c r="I171" s="19">
        <f t="shared" si="68"/>
        <v>0</v>
      </c>
      <c r="J171" s="19">
        <f t="shared" si="68"/>
        <v>0</v>
      </c>
      <c r="K171" s="25"/>
      <c r="L171" s="19">
        <f t="shared" ref="L171" si="69">SUM(L162:L170)</f>
        <v>0</v>
      </c>
    </row>
    <row r="172" spans="1:12" ht="14.4" x14ac:dyDescent="0.25">
      <c r="A172" s="29">
        <f>A155</f>
        <v>2</v>
      </c>
      <c r="B172" s="30">
        <f>B155</f>
        <v>3</v>
      </c>
      <c r="C172" s="64" t="s">
        <v>4</v>
      </c>
      <c r="D172" s="65"/>
      <c r="E172" s="31"/>
      <c r="F172" s="32">
        <f>F161+F171</f>
        <v>545</v>
      </c>
      <c r="G172" s="32">
        <f t="shared" ref="G172" si="70">G161+G171</f>
        <v>19.639999999999997</v>
      </c>
      <c r="H172" s="32">
        <f t="shared" ref="H172" si="71">H161+H171</f>
        <v>20.409999999999997</v>
      </c>
      <c r="I172" s="32">
        <v>79.78</v>
      </c>
      <c r="J172" s="32">
        <f t="shared" ref="J172:L172" si="72">J161+J171</f>
        <v>593.7700000000001</v>
      </c>
      <c r="K172" s="32"/>
      <c r="L172" s="32">
        <f t="shared" si="72"/>
        <v>74.77</v>
      </c>
    </row>
    <row r="173" spans="1:12" ht="26.4" x14ac:dyDescent="0.3">
      <c r="A173" s="20">
        <v>2</v>
      </c>
      <c r="B173" s="21">
        <v>4</v>
      </c>
      <c r="C173" s="22" t="s">
        <v>19</v>
      </c>
      <c r="D173" s="5" t="s">
        <v>20</v>
      </c>
      <c r="E173" s="39" t="s">
        <v>75</v>
      </c>
      <c r="F173" s="40">
        <v>230</v>
      </c>
      <c r="G173" s="40">
        <v>11.45</v>
      </c>
      <c r="H173" s="40">
        <v>12.46</v>
      </c>
      <c r="I173" s="40">
        <v>31.32</v>
      </c>
      <c r="J173" s="40">
        <v>289.95</v>
      </c>
      <c r="K173" s="41" t="s">
        <v>49</v>
      </c>
      <c r="L173" s="40"/>
    </row>
    <row r="174" spans="1:12" ht="14.4" x14ac:dyDescent="0.3">
      <c r="A174" s="23"/>
      <c r="B174" s="15"/>
      <c r="C174" s="11"/>
      <c r="D174" s="6" t="s">
        <v>20</v>
      </c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3"/>
      <c r="B175" s="15"/>
      <c r="C175" s="11"/>
      <c r="D175" s="7" t="s">
        <v>21</v>
      </c>
      <c r="E175" s="42" t="s">
        <v>76</v>
      </c>
      <c r="F175" s="43">
        <v>200</v>
      </c>
      <c r="G175" s="43">
        <v>1.58</v>
      </c>
      <c r="H175" s="43">
        <v>3.54</v>
      </c>
      <c r="I175" s="43">
        <v>7.6</v>
      </c>
      <c r="J175" s="43">
        <v>78.599999999999994</v>
      </c>
      <c r="K175" s="44">
        <v>382</v>
      </c>
      <c r="L175" s="43"/>
    </row>
    <row r="176" spans="1:12" ht="14.4" x14ac:dyDescent="0.3">
      <c r="A176" s="23"/>
      <c r="B176" s="15"/>
      <c r="C176" s="11"/>
      <c r="D176" s="7" t="s">
        <v>22</v>
      </c>
      <c r="E176" s="42" t="s">
        <v>48</v>
      </c>
      <c r="F176" s="43">
        <v>30</v>
      </c>
      <c r="G176" s="43">
        <v>2.2799999999999998</v>
      </c>
      <c r="H176" s="43">
        <v>0.24</v>
      </c>
      <c r="I176" s="43">
        <v>14.76</v>
      </c>
      <c r="J176" s="43">
        <v>70.5</v>
      </c>
      <c r="K176" s="44"/>
      <c r="L176" s="43"/>
    </row>
    <row r="177" spans="1:12" ht="14.4" x14ac:dyDescent="0.3">
      <c r="A177" s="23"/>
      <c r="B177" s="15"/>
      <c r="C177" s="11"/>
      <c r="D177" s="7" t="s">
        <v>25</v>
      </c>
      <c r="E177" s="42" t="s">
        <v>74</v>
      </c>
      <c r="F177" s="43">
        <v>60</v>
      </c>
      <c r="G177" s="43">
        <v>0.74</v>
      </c>
      <c r="H177" s="43">
        <v>0.06</v>
      </c>
      <c r="I177" s="43">
        <v>9.98</v>
      </c>
      <c r="J177" s="43">
        <v>49.02</v>
      </c>
      <c r="K177" s="44" t="s">
        <v>49</v>
      </c>
      <c r="L177" s="43"/>
    </row>
    <row r="178" spans="1:12" ht="14.4" x14ac:dyDescent="0.3">
      <c r="A178" s="23"/>
      <c r="B178" s="15"/>
      <c r="C178" s="11"/>
      <c r="D178" s="6" t="s">
        <v>40</v>
      </c>
      <c r="E178" s="42" t="s">
        <v>40</v>
      </c>
      <c r="F178" s="43" t="s">
        <v>40</v>
      </c>
      <c r="G178" s="43" t="s">
        <v>40</v>
      </c>
      <c r="H178" s="43" t="s">
        <v>40</v>
      </c>
      <c r="I178" s="43" t="s">
        <v>40</v>
      </c>
      <c r="J178" s="43" t="s">
        <v>40</v>
      </c>
      <c r="K178" s="44"/>
      <c r="L178" s="43" t="s">
        <v>40</v>
      </c>
    </row>
    <row r="179" spans="1:12" ht="14.4" x14ac:dyDescent="0.3">
      <c r="A179" s="23"/>
      <c r="B179" s="15"/>
      <c r="C179" s="11"/>
      <c r="D179" s="6"/>
      <c r="E179" s="42"/>
      <c r="F179" s="43"/>
      <c r="G179" s="43"/>
      <c r="H179" s="43"/>
      <c r="I179" s="43"/>
      <c r="J179" s="43"/>
      <c r="K179" s="44"/>
      <c r="L179" s="43"/>
    </row>
    <row r="180" spans="1:12" ht="15.75" customHeight="1" x14ac:dyDescent="0.3">
      <c r="A180" s="24"/>
      <c r="B180" s="17"/>
      <c r="C180" s="8"/>
      <c r="D180" s="18" t="s">
        <v>32</v>
      </c>
      <c r="E180" s="9"/>
      <c r="F180" s="19">
        <v>520</v>
      </c>
      <c r="G180" s="19">
        <f t="shared" ref="G180:I180" si="73">SUM(G173:G179)</f>
        <v>16.049999999999997</v>
      </c>
      <c r="H180" s="19">
        <f t="shared" si="73"/>
        <v>16.299999999999997</v>
      </c>
      <c r="I180" s="19">
        <f t="shared" si="73"/>
        <v>63.66</v>
      </c>
      <c r="J180" s="19">
        <v>488.07</v>
      </c>
      <c r="K180" s="25"/>
      <c r="L180" s="19">
        <v>74.77</v>
      </c>
    </row>
    <row r="181" spans="1:12" ht="14.4" x14ac:dyDescent="0.3">
      <c r="A181" s="26">
        <f>A173</f>
        <v>2</v>
      </c>
      <c r="B181" s="13">
        <f>B173</f>
        <v>4</v>
      </c>
      <c r="C181" s="10" t="s">
        <v>24</v>
      </c>
      <c r="D181" s="7" t="s">
        <v>25</v>
      </c>
      <c r="E181" s="42" t="s">
        <v>40</v>
      </c>
      <c r="F181" s="43" t="s">
        <v>40</v>
      </c>
      <c r="G181" s="43" t="s">
        <v>40</v>
      </c>
      <c r="H181" s="43" t="s">
        <v>40</v>
      </c>
      <c r="I181" s="43" t="s">
        <v>40</v>
      </c>
      <c r="J181" s="43" t="s">
        <v>40</v>
      </c>
      <c r="K181" s="44"/>
      <c r="L181" s="43" t="s">
        <v>40</v>
      </c>
    </row>
    <row r="182" spans="1:12" ht="14.4" x14ac:dyDescent="0.3">
      <c r="A182" s="23"/>
      <c r="B182" s="15"/>
      <c r="C182" s="11"/>
      <c r="D182" s="7" t="s">
        <v>26</v>
      </c>
      <c r="E182" s="42" t="s">
        <v>40</v>
      </c>
      <c r="F182" s="43" t="s">
        <v>40</v>
      </c>
      <c r="G182" s="43" t="s">
        <v>40</v>
      </c>
      <c r="H182" s="43" t="s">
        <v>40</v>
      </c>
      <c r="I182" s="43" t="s">
        <v>40</v>
      </c>
      <c r="J182" s="43" t="s">
        <v>40</v>
      </c>
      <c r="K182" s="44" t="s">
        <v>40</v>
      </c>
      <c r="L182" s="43" t="s">
        <v>40</v>
      </c>
    </row>
    <row r="183" spans="1:12" ht="14.4" x14ac:dyDescent="0.3">
      <c r="A183" s="23"/>
      <c r="B183" s="15"/>
      <c r="C183" s="11"/>
      <c r="D183" s="7" t="s">
        <v>27</v>
      </c>
      <c r="E183" s="42" t="s">
        <v>40</v>
      </c>
      <c r="F183" s="43" t="s">
        <v>40</v>
      </c>
      <c r="G183" s="43" t="s">
        <v>40</v>
      </c>
      <c r="H183" s="43" t="s">
        <v>40</v>
      </c>
      <c r="I183" s="43" t="s">
        <v>40</v>
      </c>
      <c r="J183" s="43" t="s">
        <v>40</v>
      </c>
      <c r="K183" s="44" t="s">
        <v>40</v>
      </c>
      <c r="L183" s="43" t="s">
        <v>40</v>
      </c>
    </row>
    <row r="184" spans="1:12" ht="14.4" x14ac:dyDescent="0.3">
      <c r="A184" s="23"/>
      <c r="B184" s="15"/>
      <c r="C184" s="11"/>
      <c r="D184" s="7" t="s">
        <v>28</v>
      </c>
      <c r="E184" s="42" t="s">
        <v>40</v>
      </c>
      <c r="F184" s="43" t="s">
        <v>40</v>
      </c>
      <c r="G184" s="43" t="s">
        <v>40</v>
      </c>
      <c r="H184" s="43" t="s">
        <v>40</v>
      </c>
      <c r="I184" s="43" t="s">
        <v>40</v>
      </c>
      <c r="J184" s="43" t="s">
        <v>40</v>
      </c>
      <c r="K184" s="44" t="s">
        <v>40</v>
      </c>
      <c r="L184" s="43" t="s">
        <v>40</v>
      </c>
    </row>
    <row r="185" spans="1:12" ht="14.4" x14ac:dyDescent="0.3">
      <c r="A185" s="23"/>
      <c r="B185" s="15"/>
      <c r="C185" s="11"/>
      <c r="D185" s="7" t="s">
        <v>29</v>
      </c>
      <c r="E185" s="42" t="s">
        <v>40</v>
      </c>
      <c r="F185" s="43" t="s">
        <v>40</v>
      </c>
      <c r="G185" s="43" t="s">
        <v>40</v>
      </c>
      <c r="H185" s="43" t="s">
        <v>40</v>
      </c>
      <c r="I185" s="43" t="s">
        <v>40</v>
      </c>
      <c r="J185" s="43" t="s">
        <v>40</v>
      </c>
      <c r="K185" s="44" t="s">
        <v>40</v>
      </c>
      <c r="L185" s="43" t="s">
        <v>40</v>
      </c>
    </row>
    <row r="186" spans="1:12" ht="14.4" x14ac:dyDescent="0.3">
      <c r="A186" s="23"/>
      <c r="B186" s="15"/>
      <c r="C186" s="11"/>
      <c r="D186" s="7" t="s">
        <v>30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31</v>
      </c>
      <c r="E187" s="42" t="s">
        <v>40</v>
      </c>
      <c r="F187" s="43" t="s">
        <v>40</v>
      </c>
      <c r="G187" s="43" t="s">
        <v>40</v>
      </c>
      <c r="H187" s="43" t="s">
        <v>40</v>
      </c>
      <c r="I187" s="43" t="s">
        <v>40</v>
      </c>
      <c r="J187" s="43" t="s">
        <v>40</v>
      </c>
      <c r="K187" s="44"/>
      <c r="L187" s="43" t="s">
        <v>40</v>
      </c>
    </row>
    <row r="188" spans="1:12" ht="14.4" x14ac:dyDescent="0.3">
      <c r="A188" s="23"/>
      <c r="B188" s="15"/>
      <c r="C188" s="11"/>
      <c r="D188" s="6"/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6"/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4"/>
      <c r="B190" s="17"/>
      <c r="C190" s="8"/>
      <c r="D190" s="18" t="s">
        <v>32</v>
      </c>
      <c r="E190" s="9"/>
      <c r="F190" s="19">
        <f>SUM(F181:F189)</f>
        <v>0</v>
      </c>
      <c r="G190" s="19">
        <f t="shared" ref="G190:J190" si="74">SUM(G181:G189)</f>
        <v>0</v>
      </c>
      <c r="H190" s="19">
        <f t="shared" si="74"/>
        <v>0</v>
      </c>
      <c r="I190" s="19">
        <f t="shared" si="74"/>
        <v>0</v>
      </c>
      <c r="J190" s="19">
        <f t="shared" si="74"/>
        <v>0</v>
      </c>
      <c r="K190" s="25"/>
      <c r="L190" s="19">
        <f t="shared" ref="L190" si="75">SUM(L181:L189)</f>
        <v>0</v>
      </c>
    </row>
    <row r="191" spans="1:12" ht="15" thickBot="1" x14ac:dyDescent="0.3">
      <c r="A191" s="29">
        <f>A173</f>
        <v>2</v>
      </c>
      <c r="B191" s="30">
        <f>B173</f>
        <v>4</v>
      </c>
      <c r="C191" s="64" t="s">
        <v>4</v>
      </c>
      <c r="D191" s="65"/>
      <c r="E191" s="31"/>
      <c r="F191" s="32">
        <f>F180+F190</f>
        <v>520</v>
      </c>
      <c r="G191" s="32">
        <f t="shared" ref="G191" si="76">G180+G190</f>
        <v>16.049999999999997</v>
      </c>
      <c r="H191" s="32">
        <f t="shared" ref="H191" si="77">H180+H190</f>
        <v>16.299999999999997</v>
      </c>
      <c r="I191" s="32">
        <f t="shared" ref="I191" si="78">I180+I190</f>
        <v>63.66</v>
      </c>
      <c r="J191" s="32">
        <f t="shared" ref="J191:L191" si="79">J180+J190</f>
        <v>488.07</v>
      </c>
      <c r="K191" s="32"/>
      <c r="L191" s="32">
        <f t="shared" si="79"/>
        <v>74.77</v>
      </c>
    </row>
    <row r="192" spans="1:12" ht="14.4" x14ac:dyDescent="0.3">
      <c r="A192" s="20">
        <v>2</v>
      </c>
      <c r="B192" s="21">
        <v>5</v>
      </c>
      <c r="C192" s="22" t="s">
        <v>19</v>
      </c>
      <c r="D192" s="5" t="s">
        <v>23</v>
      </c>
      <c r="E192" s="54" t="s">
        <v>77</v>
      </c>
      <c r="F192" s="55">
        <v>180</v>
      </c>
      <c r="G192" s="40">
        <v>1.62</v>
      </c>
      <c r="H192" s="40">
        <v>0.36</v>
      </c>
      <c r="I192" s="40">
        <v>14.58</v>
      </c>
      <c r="J192" s="40">
        <v>77.400000000000006</v>
      </c>
      <c r="K192" s="41" t="s">
        <v>49</v>
      </c>
      <c r="L192" s="40"/>
    </row>
    <row r="193" spans="1:12" ht="14.4" x14ac:dyDescent="0.3">
      <c r="A193" s="23"/>
      <c r="B193" s="15"/>
      <c r="C193" s="11"/>
      <c r="D193" s="7" t="s">
        <v>21</v>
      </c>
      <c r="E193" s="56" t="s">
        <v>55</v>
      </c>
      <c r="F193" s="57">
        <v>200</v>
      </c>
      <c r="G193" s="43">
        <v>0.66</v>
      </c>
      <c r="H193" s="43">
        <v>0.09</v>
      </c>
      <c r="I193" s="43">
        <v>22.03</v>
      </c>
      <c r="J193" s="43">
        <v>92.8</v>
      </c>
      <c r="K193" s="44">
        <v>349</v>
      </c>
      <c r="L193" s="43"/>
    </row>
    <row r="194" spans="1:12" ht="14.4" x14ac:dyDescent="0.3">
      <c r="A194" s="23"/>
      <c r="B194" s="15"/>
      <c r="C194" s="11"/>
      <c r="D194" s="7" t="s">
        <v>22</v>
      </c>
      <c r="E194" s="42"/>
      <c r="F194" s="43"/>
      <c r="G194" s="43"/>
      <c r="H194" s="43"/>
      <c r="I194" s="43"/>
      <c r="J194" s="43"/>
      <c r="K194" s="44"/>
      <c r="L194" s="43"/>
    </row>
    <row r="195" spans="1:12" ht="14.4" x14ac:dyDescent="0.3">
      <c r="A195" s="23"/>
      <c r="B195" s="15"/>
      <c r="C195" s="11"/>
      <c r="D195" s="6" t="s">
        <v>22</v>
      </c>
      <c r="E195" s="42" t="s">
        <v>38</v>
      </c>
      <c r="F195" s="43">
        <v>20</v>
      </c>
      <c r="G195" s="43">
        <v>1.32</v>
      </c>
      <c r="H195" s="43">
        <v>0.24</v>
      </c>
      <c r="I195" s="43">
        <v>7.92</v>
      </c>
      <c r="J195" s="43">
        <v>39.6</v>
      </c>
      <c r="K195" s="44"/>
      <c r="L195" s="43"/>
    </row>
    <row r="196" spans="1:12" ht="14.4" x14ac:dyDescent="0.3">
      <c r="A196" s="23"/>
      <c r="B196" s="15"/>
      <c r="C196" s="11"/>
      <c r="D196" s="6" t="s">
        <v>20</v>
      </c>
      <c r="E196" s="42" t="s">
        <v>78</v>
      </c>
      <c r="F196" s="43">
        <v>200</v>
      </c>
      <c r="G196" s="43">
        <v>12.48</v>
      </c>
      <c r="H196" s="43">
        <v>15.68</v>
      </c>
      <c r="I196" s="43">
        <v>19.34</v>
      </c>
      <c r="J196" s="43">
        <v>271.5</v>
      </c>
      <c r="K196" s="44">
        <v>143.24100000000001</v>
      </c>
      <c r="L196" s="43"/>
    </row>
    <row r="197" spans="1:12" ht="14.4" x14ac:dyDescent="0.3">
      <c r="A197" s="24"/>
      <c r="B197" s="17"/>
      <c r="C197" s="8"/>
      <c r="D197" s="18" t="s">
        <v>32</v>
      </c>
      <c r="E197" s="9"/>
      <c r="F197" s="19">
        <v>600</v>
      </c>
      <c r="G197" s="19">
        <f t="shared" ref="G197:J197" si="80">SUM(G192:G196)</f>
        <v>16.080000000000002</v>
      </c>
      <c r="H197" s="19">
        <f t="shared" si="80"/>
        <v>16.37</v>
      </c>
      <c r="I197" s="19">
        <f t="shared" si="80"/>
        <v>63.870000000000005</v>
      </c>
      <c r="J197" s="19">
        <f t="shared" si="80"/>
        <v>481.29999999999995</v>
      </c>
      <c r="K197" s="25"/>
      <c r="L197" s="19">
        <v>74.77</v>
      </c>
    </row>
    <row r="198" spans="1:12" ht="14.4" x14ac:dyDescent="0.3">
      <c r="A198" s="26">
        <f>A192</f>
        <v>2</v>
      </c>
      <c r="B198" s="13">
        <f>B192</f>
        <v>5</v>
      </c>
      <c r="C198" s="10" t="s">
        <v>24</v>
      </c>
      <c r="D198" s="7" t="s">
        <v>25</v>
      </c>
      <c r="E198" s="56" t="s">
        <v>40</v>
      </c>
      <c r="F198" s="57" t="s">
        <v>40</v>
      </c>
      <c r="G198" s="57" t="s">
        <v>40</v>
      </c>
      <c r="H198" s="57" t="s">
        <v>40</v>
      </c>
      <c r="I198" s="57" t="s">
        <v>40</v>
      </c>
      <c r="J198" s="57" t="s">
        <v>40</v>
      </c>
      <c r="K198" s="58" t="s">
        <v>40</v>
      </c>
      <c r="L198" s="57" t="s">
        <v>40</v>
      </c>
    </row>
    <row r="199" spans="1:12" ht="14.4" x14ac:dyDescent="0.3">
      <c r="A199" s="23"/>
      <c r="B199" s="15"/>
      <c r="C199" s="11"/>
      <c r="D199" s="7" t="s">
        <v>26</v>
      </c>
      <c r="E199" s="56" t="s">
        <v>40</v>
      </c>
      <c r="F199" s="57" t="s">
        <v>40</v>
      </c>
      <c r="G199" s="57" t="s">
        <v>40</v>
      </c>
      <c r="H199" s="57" t="s">
        <v>40</v>
      </c>
      <c r="I199" s="57" t="s">
        <v>40</v>
      </c>
      <c r="J199" s="57" t="s">
        <v>40</v>
      </c>
      <c r="K199" s="58" t="s">
        <v>40</v>
      </c>
      <c r="L199" s="57" t="s">
        <v>40</v>
      </c>
    </row>
    <row r="200" spans="1:12" ht="14.4" x14ac:dyDescent="0.3">
      <c r="A200" s="23"/>
      <c r="B200" s="15"/>
      <c r="C200" s="11"/>
      <c r="D200" s="7" t="s">
        <v>27</v>
      </c>
      <c r="E200" s="56" t="s">
        <v>40</v>
      </c>
      <c r="F200" s="57" t="s">
        <v>40</v>
      </c>
      <c r="G200" s="57" t="s">
        <v>40</v>
      </c>
      <c r="H200" s="57" t="s">
        <v>40</v>
      </c>
      <c r="I200" s="57" t="s">
        <v>40</v>
      </c>
      <c r="J200" s="57" t="s">
        <v>40</v>
      </c>
      <c r="K200" s="58" t="s">
        <v>40</v>
      </c>
      <c r="L200" s="57" t="s">
        <v>40</v>
      </c>
    </row>
    <row r="201" spans="1:12" ht="14.4" x14ac:dyDescent="0.3">
      <c r="A201" s="23"/>
      <c r="B201" s="15"/>
      <c r="C201" s="11"/>
      <c r="D201" s="7" t="s">
        <v>28</v>
      </c>
      <c r="E201" s="56" t="s">
        <v>40</v>
      </c>
      <c r="F201" s="57" t="s">
        <v>40</v>
      </c>
      <c r="G201" s="57" t="s">
        <v>40</v>
      </c>
      <c r="H201" s="57" t="s">
        <v>40</v>
      </c>
      <c r="I201" s="57" t="s">
        <v>40</v>
      </c>
      <c r="J201" s="57" t="s">
        <v>40</v>
      </c>
      <c r="K201" s="58" t="s">
        <v>40</v>
      </c>
      <c r="L201" s="57" t="s">
        <v>40</v>
      </c>
    </row>
    <row r="202" spans="1:12" ht="14.4" x14ac:dyDescent="0.3">
      <c r="A202" s="23"/>
      <c r="B202" s="15"/>
      <c r="C202" s="11"/>
      <c r="D202" s="7" t="s">
        <v>29</v>
      </c>
      <c r="E202" s="56" t="s">
        <v>40</v>
      </c>
      <c r="F202" s="57" t="s">
        <v>40</v>
      </c>
      <c r="G202" s="57" t="s">
        <v>40</v>
      </c>
      <c r="H202" s="57" t="s">
        <v>40</v>
      </c>
      <c r="I202" s="57" t="s">
        <v>40</v>
      </c>
      <c r="J202" s="57" t="s">
        <v>40</v>
      </c>
      <c r="K202" s="58" t="s">
        <v>40</v>
      </c>
      <c r="L202" s="57" t="s">
        <v>40</v>
      </c>
    </row>
    <row r="203" spans="1:12" ht="14.4" x14ac:dyDescent="0.3">
      <c r="A203" s="23"/>
      <c r="B203" s="15"/>
      <c r="C203" s="11"/>
      <c r="D203" s="7" t="s">
        <v>30</v>
      </c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3"/>
      <c r="B204" s="15"/>
      <c r="C204" s="11"/>
      <c r="D204" s="7" t="s">
        <v>31</v>
      </c>
      <c r="E204" s="56" t="s">
        <v>40</v>
      </c>
      <c r="F204" s="57" t="s">
        <v>40</v>
      </c>
      <c r="G204" s="57" t="s">
        <v>40</v>
      </c>
      <c r="H204" s="57" t="s">
        <v>40</v>
      </c>
      <c r="I204" s="57" t="s">
        <v>40</v>
      </c>
      <c r="J204" s="57" t="s">
        <v>40</v>
      </c>
      <c r="K204" s="58" t="s">
        <v>40</v>
      </c>
      <c r="L204" s="57" t="s">
        <v>40</v>
      </c>
    </row>
    <row r="205" spans="1:12" ht="14.4" x14ac:dyDescent="0.3">
      <c r="A205" s="23"/>
      <c r="B205" s="15"/>
      <c r="C205" s="11"/>
      <c r="D205" s="6"/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6"/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4"/>
      <c r="B207" s="17"/>
      <c r="C207" s="8"/>
      <c r="D207" s="18" t="s">
        <v>32</v>
      </c>
      <c r="E207" s="9"/>
      <c r="F207" s="19">
        <f>SUM(F198:F206)</f>
        <v>0</v>
      </c>
      <c r="G207" s="19">
        <f t="shared" ref="G207:J207" si="81">SUM(G198:G206)</f>
        <v>0</v>
      </c>
      <c r="H207" s="19">
        <f t="shared" si="81"/>
        <v>0</v>
      </c>
      <c r="I207" s="19">
        <f t="shared" si="81"/>
        <v>0</v>
      </c>
      <c r="J207" s="19">
        <f t="shared" si="81"/>
        <v>0</v>
      </c>
      <c r="K207" s="25"/>
      <c r="L207" s="19">
        <f t="shared" ref="L207" si="82">SUM(L198:L206)</f>
        <v>0</v>
      </c>
    </row>
    <row r="208" spans="1:12" ht="15" thickBot="1" x14ac:dyDescent="0.3">
      <c r="A208" s="29">
        <f>A192</f>
        <v>2</v>
      </c>
      <c r="B208" s="30">
        <f>B192</f>
        <v>5</v>
      </c>
      <c r="C208" s="64" t="s">
        <v>4</v>
      </c>
      <c r="D208" s="65"/>
      <c r="E208" s="31"/>
      <c r="F208" s="32">
        <f>F197+F207</f>
        <v>600</v>
      </c>
      <c r="G208" s="32">
        <f t="shared" ref="G208:J208" si="83">G197+G207</f>
        <v>16.080000000000002</v>
      </c>
      <c r="H208" s="32">
        <f t="shared" si="83"/>
        <v>16.37</v>
      </c>
      <c r="I208" s="32">
        <f t="shared" si="83"/>
        <v>63.870000000000005</v>
      </c>
      <c r="J208" s="32">
        <f t="shared" si="83"/>
        <v>481.29999999999995</v>
      </c>
      <c r="K208" s="32"/>
      <c r="L208" s="32">
        <f t="shared" ref="L208" si="84">L197+L207</f>
        <v>74.77</v>
      </c>
    </row>
    <row r="209" spans="1:12" ht="26.4" x14ac:dyDescent="0.3">
      <c r="A209" s="20">
        <v>2</v>
      </c>
      <c r="B209" s="21">
        <v>6</v>
      </c>
      <c r="C209" s="22" t="s">
        <v>19</v>
      </c>
      <c r="D209" s="5" t="s">
        <v>20</v>
      </c>
      <c r="E209" s="54" t="s">
        <v>79</v>
      </c>
      <c r="F209" s="55">
        <v>228</v>
      </c>
      <c r="G209" s="40">
        <v>15.16</v>
      </c>
      <c r="H209" s="40">
        <v>16.190000000000001</v>
      </c>
      <c r="I209" s="40">
        <v>44.63</v>
      </c>
      <c r="J209" s="40">
        <v>386.76</v>
      </c>
      <c r="K209" s="41" t="s">
        <v>49</v>
      </c>
      <c r="L209" s="40"/>
    </row>
    <row r="210" spans="1:12" ht="14.4" x14ac:dyDescent="0.3">
      <c r="A210" s="23"/>
      <c r="B210" s="15"/>
      <c r="C210" s="11"/>
      <c r="D210" s="61" t="s">
        <v>22</v>
      </c>
      <c r="E210" s="56" t="s">
        <v>48</v>
      </c>
      <c r="F210" s="43">
        <v>45</v>
      </c>
      <c r="G210" s="43">
        <v>3.42</v>
      </c>
      <c r="H210" s="43">
        <v>0.36</v>
      </c>
      <c r="I210" s="43">
        <v>22.14</v>
      </c>
      <c r="J210" s="43">
        <v>105.75</v>
      </c>
      <c r="K210" s="44"/>
      <c r="L210" s="43"/>
    </row>
    <row r="211" spans="1:12" ht="14.4" x14ac:dyDescent="0.3">
      <c r="A211" s="23"/>
      <c r="B211" s="15"/>
      <c r="C211" s="11"/>
      <c r="D211" s="7" t="s">
        <v>21</v>
      </c>
      <c r="E211" s="56" t="s">
        <v>60</v>
      </c>
      <c r="F211" s="43">
        <v>200</v>
      </c>
      <c r="G211" s="43">
        <v>0.11</v>
      </c>
      <c r="H211" s="43">
        <v>0.02</v>
      </c>
      <c r="I211" s="43">
        <v>10.15</v>
      </c>
      <c r="J211" s="43">
        <v>41.32</v>
      </c>
      <c r="K211" s="44">
        <v>377</v>
      </c>
      <c r="L211" s="43"/>
    </row>
    <row r="212" spans="1:12" ht="14.4" x14ac:dyDescent="0.3">
      <c r="A212" s="23"/>
      <c r="B212" s="15"/>
      <c r="C212" s="11"/>
      <c r="D212" s="7" t="s">
        <v>22</v>
      </c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3"/>
      <c r="B213" s="15"/>
      <c r="C213" s="11"/>
      <c r="D213" s="62" t="s">
        <v>25</v>
      </c>
      <c r="E213" s="56" t="s">
        <v>70</v>
      </c>
      <c r="F213" s="43">
        <v>80</v>
      </c>
      <c r="G213" s="43">
        <v>1.05</v>
      </c>
      <c r="H213" s="43">
        <v>2.6</v>
      </c>
      <c r="I213" s="43">
        <v>5.17</v>
      </c>
      <c r="J213" s="43">
        <v>48.32</v>
      </c>
      <c r="K213" s="44">
        <v>47</v>
      </c>
      <c r="L213" s="43"/>
    </row>
    <row r="214" spans="1:12" ht="14.4" x14ac:dyDescent="0.3">
      <c r="A214" s="23"/>
      <c r="B214" s="15"/>
      <c r="C214" s="11"/>
      <c r="D214" s="6"/>
      <c r="E214" s="42"/>
      <c r="F214" s="43"/>
      <c r="G214" s="43"/>
      <c r="H214" s="43"/>
      <c r="I214" s="43"/>
      <c r="J214" s="43"/>
      <c r="K214" s="44"/>
      <c r="L214" s="43"/>
    </row>
    <row r="215" spans="1:12" ht="14.4" x14ac:dyDescent="0.3">
      <c r="A215" s="24"/>
      <c r="B215" s="17"/>
      <c r="C215" s="8"/>
      <c r="D215" s="18" t="s">
        <v>32</v>
      </c>
      <c r="E215" s="9"/>
      <c r="F215" s="19">
        <v>553</v>
      </c>
      <c r="G215" s="19">
        <v>19.739999999999998</v>
      </c>
      <c r="H215" s="19">
        <f t="shared" ref="H215:J215" si="85">SUM(H209:H214)</f>
        <v>19.170000000000002</v>
      </c>
      <c r="I215" s="19">
        <f t="shared" si="85"/>
        <v>82.090000000000018</v>
      </c>
      <c r="J215" s="19">
        <f t="shared" si="85"/>
        <v>582.15000000000009</v>
      </c>
      <c r="K215" s="25"/>
      <c r="L215" s="19">
        <v>74.77</v>
      </c>
    </row>
    <row r="216" spans="1:12" ht="14.4" x14ac:dyDescent="0.3">
      <c r="A216" s="26">
        <f>A209</f>
        <v>2</v>
      </c>
      <c r="B216" s="13">
        <f>B209</f>
        <v>6</v>
      </c>
      <c r="C216" s="10" t="s">
        <v>24</v>
      </c>
      <c r="D216" s="7" t="s">
        <v>25</v>
      </c>
      <c r="E216" s="56" t="s">
        <v>40</v>
      </c>
      <c r="F216" s="57" t="s">
        <v>40</v>
      </c>
      <c r="G216" s="57" t="s">
        <v>40</v>
      </c>
      <c r="H216" s="57" t="s">
        <v>40</v>
      </c>
      <c r="I216" s="57" t="s">
        <v>40</v>
      </c>
      <c r="J216" s="57" t="s">
        <v>40</v>
      </c>
      <c r="K216" s="44"/>
      <c r="L216" s="57" t="s">
        <v>40</v>
      </c>
    </row>
    <row r="217" spans="1:12" ht="14.4" x14ac:dyDescent="0.3">
      <c r="A217" s="23"/>
      <c r="B217" s="15"/>
      <c r="C217" s="11"/>
      <c r="D217" s="7" t="s">
        <v>26</v>
      </c>
      <c r="E217" s="56" t="s">
        <v>40</v>
      </c>
      <c r="F217" s="57" t="s">
        <v>40</v>
      </c>
      <c r="G217" s="57" t="s">
        <v>40</v>
      </c>
      <c r="H217" s="57" t="s">
        <v>40</v>
      </c>
      <c r="I217" s="57" t="s">
        <v>40</v>
      </c>
      <c r="J217" s="57" t="s">
        <v>40</v>
      </c>
      <c r="K217" s="58" t="s">
        <v>40</v>
      </c>
      <c r="L217" s="57" t="s">
        <v>40</v>
      </c>
    </row>
    <row r="218" spans="1:12" ht="14.4" x14ac:dyDescent="0.3">
      <c r="A218" s="23"/>
      <c r="B218" s="15"/>
      <c r="C218" s="11"/>
      <c r="D218" s="7" t="s">
        <v>27</v>
      </c>
      <c r="E218" s="56" t="s">
        <v>40</v>
      </c>
      <c r="F218" s="57" t="s">
        <v>40</v>
      </c>
      <c r="G218" s="57" t="s">
        <v>40</v>
      </c>
      <c r="H218" s="57" t="s">
        <v>40</v>
      </c>
      <c r="I218" s="57" t="s">
        <v>40</v>
      </c>
      <c r="J218" s="57" t="s">
        <v>40</v>
      </c>
      <c r="K218" s="58" t="s">
        <v>40</v>
      </c>
      <c r="L218" s="57" t="s">
        <v>40</v>
      </c>
    </row>
    <row r="219" spans="1:12" ht="14.4" x14ac:dyDescent="0.3">
      <c r="A219" s="23"/>
      <c r="B219" s="15"/>
      <c r="C219" s="11"/>
      <c r="D219" s="7" t="s">
        <v>28</v>
      </c>
      <c r="E219" s="56" t="s">
        <v>40</v>
      </c>
      <c r="F219" s="57" t="s">
        <v>40</v>
      </c>
      <c r="G219" s="57" t="s">
        <v>40</v>
      </c>
      <c r="H219" s="57" t="s">
        <v>40</v>
      </c>
      <c r="I219" s="57" t="s">
        <v>40</v>
      </c>
      <c r="J219" s="57" t="s">
        <v>40</v>
      </c>
      <c r="K219" s="58" t="s">
        <v>40</v>
      </c>
      <c r="L219" s="57" t="s">
        <v>40</v>
      </c>
    </row>
    <row r="220" spans="1:12" ht="14.4" x14ac:dyDescent="0.3">
      <c r="A220" s="23"/>
      <c r="B220" s="15"/>
      <c r="C220" s="11"/>
      <c r="D220" s="7" t="s">
        <v>29</v>
      </c>
      <c r="E220" s="56" t="s">
        <v>40</v>
      </c>
      <c r="F220" s="57" t="s">
        <v>40</v>
      </c>
      <c r="G220" s="57" t="s">
        <v>40</v>
      </c>
      <c r="H220" s="57" t="s">
        <v>40</v>
      </c>
      <c r="I220" s="57" t="s">
        <v>40</v>
      </c>
      <c r="J220" s="57" t="s">
        <v>40</v>
      </c>
      <c r="K220" s="58" t="s">
        <v>40</v>
      </c>
      <c r="L220" s="57" t="s">
        <v>40</v>
      </c>
    </row>
    <row r="221" spans="1:12" ht="14.4" x14ac:dyDescent="0.3">
      <c r="A221" s="23"/>
      <c r="B221" s="15"/>
      <c r="C221" s="11"/>
      <c r="D221" s="7" t="s">
        <v>30</v>
      </c>
      <c r="E221" s="56" t="s">
        <v>44</v>
      </c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3"/>
      <c r="B222" s="15"/>
      <c r="C222" s="11"/>
      <c r="D222" s="7" t="s">
        <v>31</v>
      </c>
      <c r="E222" s="56" t="s">
        <v>40</v>
      </c>
      <c r="F222" s="57" t="s">
        <v>40</v>
      </c>
      <c r="G222" s="57" t="s">
        <v>40</v>
      </c>
      <c r="H222" s="57" t="s">
        <v>40</v>
      </c>
      <c r="I222" s="57" t="s">
        <v>40</v>
      </c>
      <c r="J222" s="57" t="s">
        <v>40</v>
      </c>
      <c r="K222" s="44"/>
      <c r="L222" s="57" t="s">
        <v>40</v>
      </c>
    </row>
    <row r="223" spans="1:12" ht="14.4" x14ac:dyDescent="0.3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6"/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4"/>
      <c r="B225" s="17"/>
      <c r="C225" s="8"/>
      <c r="D225" s="18" t="s">
        <v>32</v>
      </c>
      <c r="E225" s="9"/>
      <c r="F225" s="19">
        <f>SUM(F216:F224)</f>
        <v>0</v>
      </c>
      <c r="G225" s="19">
        <f t="shared" ref="G225:J225" si="86">SUM(G216:G224)</f>
        <v>0</v>
      </c>
      <c r="H225" s="19">
        <f t="shared" si="86"/>
        <v>0</v>
      </c>
      <c r="I225" s="19">
        <f t="shared" si="86"/>
        <v>0</v>
      </c>
      <c r="J225" s="19">
        <f t="shared" si="86"/>
        <v>0</v>
      </c>
      <c r="K225" s="25"/>
      <c r="L225" s="19">
        <f t="shared" ref="L225" si="87">SUM(L216:L224)</f>
        <v>0</v>
      </c>
    </row>
    <row r="226" spans="1:12" ht="15" thickBot="1" x14ac:dyDescent="0.3">
      <c r="A226" s="29">
        <f>A209</f>
        <v>2</v>
      </c>
      <c r="B226" s="30">
        <f>B209</f>
        <v>6</v>
      </c>
      <c r="C226" s="64" t="s">
        <v>4</v>
      </c>
      <c r="D226" s="65"/>
      <c r="E226" s="31"/>
      <c r="F226" s="32">
        <f>F215+F225</f>
        <v>553</v>
      </c>
      <c r="G226" s="32">
        <f t="shared" ref="G226:J226" si="88">G215+G225</f>
        <v>19.739999999999998</v>
      </c>
      <c r="H226" s="32">
        <f t="shared" si="88"/>
        <v>19.170000000000002</v>
      </c>
      <c r="I226" s="32">
        <f t="shared" si="88"/>
        <v>82.090000000000018</v>
      </c>
      <c r="J226" s="32">
        <f t="shared" si="88"/>
        <v>582.15000000000009</v>
      </c>
      <c r="K226" s="32"/>
      <c r="L226" s="32">
        <f t="shared" ref="L226" si="89">L215+L225</f>
        <v>74.77</v>
      </c>
    </row>
    <row r="227" spans="1:12" ht="13.8" thickBot="1" x14ac:dyDescent="0.3">
      <c r="A227" s="27"/>
      <c r="B227" s="28"/>
      <c r="C227" s="66" t="s">
        <v>5</v>
      </c>
      <c r="D227" s="66"/>
      <c r="E227" s="66"/>
      <c r="F227" s="34">
        <v>542</v>
      </c>
      <c r="G227" s="59">
        <v>17.89</v>
      </c>
      <c r="H227" s="60">
        <v>17.829999999999998</v>
      </c>
      <c r="I227" s="59">
        <v>74.03</v>
      </c>
      <c r="J227" s="34">
        <v>531.37</v>
      </c>
      <c r="K227" s="34"/>
      <c r="L227" s="34">
        <f>AVERAGE(L226,L208,L191,L172,L154,L135,L116,L97,L78,L59,L41,L23)</f>
        <v>74.77</v>
      </c>
    </row>
  </sheetData>
  <mergeCells count="16">
    <mergeCell ref="C172:D172"/>
    <mergeCell ref="C208:D208"/>
    <mergeCell ref="C226:D226"/>
    <mergeCell ref="C227:E227"/>
    <mergeCell ref="C1:E1"/>
    <mergeCell ref="C97:D97"/>
    <mergeCell ref="C191:D191"/>
    <mergeCell ref="C116:D116"/>
    <mergeCell ref="C135:D135"/>
    <mergeCell ref="C154:D154"/>
    <mergeCell ref="H1:K1"/>
    <mergeCell ref="H2:K2"/>
    <mergeCell ref="C41:D41"/>
    <mergeCell ref="C59:D59"/>
    <mergeCell ref="C78:D78"/>
    <mergeCell ref="C23:D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2023-10-15T13:17:55Z</cp:lastPrinted>
  <dcterms:created xsi:type="dcterms:W3CDTF">2022-05-16T14:23:56Z</dcterms:created>
  <dcterms:modified xsi:type="dcterms:W3CDTF">2025-09-11T06:26:05Z</dcterms:modified>
</cp:coreProperties>
</file>