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J89" i="1" l="1"/>
  <c r="G131" i="1"/>
  <c r="H131" i="1"/>
  <c r="J215" i="1"/>
  <c r="G257" i="1"/>
  <c r="I341" i="1"/>
  <c r="F383" i="1"/>
  <c r="H467" i="1"/>
  <c r="J551" i="1"/>
  <c r="G593" i="1"/>
  <c r="G47" i="1"/>
  <c r="I131" i="1"/>
  <c r="F173" i="1"/>
  <c r="H257" i="1"/>
  <c r="J341" i="1"/>
  <c r="G383" i="1"/>
  <c r="I467" i="1"/>
  <c r="F509" i="1"/>
  <c r="H593" i="1"/>
  <c r="H47" i="1"/>
  <c r="J131" i="1"/>
  <c r="G173" i="1"/>
  <c r="I257" i="1"/>
  <c r="F299" i="1"/>
  <c r="H383" i="1"/>
  <c r="J467" i="1"/>
  <c r="G509" i="1"/>
  <c r="I593" i="1"/>
  <c r="I47" i="1"/>
  <c r="F89" i="1"/>
  <c r="H173" i="1"/>
  <c r="J257" i="1"/>
  <c r="G299" i="1"/>
  <c r="I383" i="1"/>
  <c r="F425" i="1"/>
  <c r="H509" i="1"/>
  <c r="J593" i="1"/>
  <c r="J47" i="1"/>
  <c r="G89" i="1"/>
  <c r="F215" i="1"/>
  <c r="J383" i="1"/>
  <c r="G425" i="1"/>
  <c r="I509" i="1"/>
  <c r="F551" i="1"/>
  <c r="I173" i="1"/>
  <c r="H299" i="1"/>
  <c r="H89" i="1"/>
  <c r="J173" i="1"/>
  <c r="G215" i="1"/>
  <c r="I299" i="1"/>
  <c r="F341" i="1"/>
  <c r="H425" i="1"/>
  <c r="J509" i="1"/>
  <c r="G551" i="1"/>
  <c r="I89" i="1"/>
  <c r="F131" i="1"/>
  <c r="H215" i="1"/>
  <c r="J299" i="1"/>
  <c r="G341" i="1"/>
  <c r="I425" i="1"/>
  <c r="F467" i="1"/>
  <c r="H551" i="1"/>
  <c r="I215" i="1"/>
  <c r="F257" i="1"/>
  <c r="H341" i="1"/>
  <c r="J425" i="1"/>
  <c r="G467" i="1"/>
  <c r="I551" i="1"/>
  <c r="F593" i="1"/>
  <c r="F47" i="1"/>
  <c r="F594" i="1" l="1"/>
  <c r="H594" i="1"/>
  <c r="J594" i="1"/>
  <c r="G594" i="1"/>
  <c r="I594" i="1"/>
  <c r="L375" i="1"/>
  <c r="L284" i="1"/>
  <c r="L279" i="1"/>
  <c r="L353" i="1"/>
  <c r="L383" i="1"/>
  <c r="L237" i="1"/>
  <c r="L242" i="1"/>
  <c r="L46" i="1"/>
  <c r="L573" i="1"/>
  <c r="L578" i="1"/>
  <c r="L594" i="1"/>
  <c r="L200" i="1"/>
  <c r="L195" i="1"/>
  <c r="L131" i="1"/>
  <c r="L101" i="1"/>
  <c r="L27" i="1"/>
  <c r="L32" i="1"/>
  <c r="L447" i="1"/>
  <c r="L452" i="1"/>
  <c r="L340" i="1"/>
  <c r="L509" i="1"/>
  <c r="L479" i="1"/>
  <c r="L543" i="1"/>
  <c r="L269" i="1"/>
  <c r="L299" i="1"/>
  <c r="L466" i="1"/>
  <c r="L321" i="1"/>
  <c r="L326" i="1"/>
  <c r="L130" i="1"/>
  <c r="L531" i="1"/>
  <c r="L536" i="1"/>
  <c r="L489" i="1"/>
  <c r="L494" i="1"/>
  <c r="L311" i="1"/>
  <c r="L341" i="1"/>
  <c r="L173" i="1"/>
  <c r="L143" i="1"/>
  <c r="L227" i="1"/>
  <c r="L257" i="1"/>
  <c r="L298" i="1"/>
  <c r="L459" i="1"/>
  <c r="L425" i="1"/>
  <c r="L395" i="1"/>
  <c r="L363" i="1"/>
  <c r="L368" i="1"/>
  <c r="L185" i="1"/>
  <c r="L215" i="1"/>
  <c r="L551" i="1"/>
  <c r="L521" i="1"/>
  <c r="L467" i="1"/>
  <c r="L437" i="1"/>
  <c r="L550" i="1"/>
  <c r="L165" i="1"/>
  <c r="L508" i="1"/>
  <c r="L424" i="1"/>
  <c r="L116" i="1"/>
  <c r="L111" i="1"/>
  <c r="L59" i="1"/>
  <c r="L89" i="1"/>
  <c r="L69" i="1"/>
  <c r="L74" i="1"/>
  <c r="L158" i="1"/>
  <c r="L153" i="1"/>
  <c r="L123" i="1"/>
  <c r="L405" i="1"/>
  <c r="L410" i="1"/>
  <c r="L214" i="1"/>
  <c r="L382" i="1"/>
  <c r="L291" i="1"/>
  <c r="L17" i="1"/>
  <c r="L47" i="1"/>
  <c r="L172" i="1"/>
  <c r="L207" i="1"/>
  <c r="L417" i="1"/>
  <c r="L81" i="1"/>
  <c r="L256" i="1"/>
  <c r="L249" i="1"/>
  <c r="L333" i="1"/>
  <c r="L563" i="1"/>
  <c r="L593" i="1"/>
  <c r="L88" i="1"/>
  <c r="L501" i="1"/>
  <c r="L585" i="1"/>
  <c r="L592" i="1"/>
  <c r="L39" i="1"/>
</calcChain>
</file>

<file path=xl/sharedStrings.xml><?xml version="1.0" encoding="utf-8"?>
<sst xmlns="http://schemas.openxmlformats.org/spreadsheetml/2006/main" count="582" uniqueCount="85">
  <si>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</si>
  <si>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</si>
  <si>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</si>
  <si>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</si>
  <si>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</si>
  <si>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</si>
  <si>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</si>
  <si>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</si>
  <si>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</si>
  <si>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</si>
  <si>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</si>
  <si>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</si>
  <si>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</si>
  <si>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</si>
  <si>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</si>
  <si>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</si>
  <si>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</si>
  <si>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</si>
  <si>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</si>
  <si>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</si>
  <si>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</si>
  <si>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</si>
  <si>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</si>
  <si>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</si>
  <si>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</si>
  <si>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</si>
  <si>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</si>
  <si>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</si>
  <si>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</si>
  <si>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</si>
  <si>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</si>
  <si>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</si>
  <si>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</si>
  <si>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</si>
  <si>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</si>
  <si>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</si>
  <si>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</si>
  <si>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</si>
  <si>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</si>
  <si>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</si>
  <si>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</si>
  <si>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</si>
  <si>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</si>
  <si>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</si>
  <si>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</si>
  <si>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</si>
  <si>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Макароны отварные/ котлета из говядины с соусом</t>
  </si>
  <si>
    <t xml:space="preserve">чай с сахаром </t>
  </si>
  <si>
    <t>хлеб пшеничный, хлеб ржано-пшеничный</t>
  </si>
  <si>
    <t>Салат из свежей капусты с огурцами</t>
  </si>
  <si>
    <t>Закуска</t>
  </si>
  <si>
    <t>Жаркое  из птицы</t>
  </si>
  <si>
    <t>чай с сахаром и лимоном</t>
  </si>
  <si>
    <t>Салат из отварной свеклы</t>
  </si>
  <si>
    <t>Рис  отварной/Котлета из птицы с соусом</t>
  </si>
  <si>
    <t>чай с сахаром и яблоками</t>
  </si>
  <si>
    <t>фрукт</t>
  </si>
  <si>
    <t>Перемяч печеный с мясом</t>
  </si>
  <si>
    <t>яблоко</t>
  </si>
  <si>
    <t>Каша молочная геркулесовая со сливочным маслом</t>
  </si>
  <si>
    <t>Гарнир</t>
  </si>
  <si>
    <t>плов из птицы</t>
  </si>
  <si>
    <t>Салат картофельной с солеными огурцами</t>
  </si>
  <si>
    <t>картофельное пюре/ рыба припущенная с овощами</t>
  </si>
  <si>
    <t>Огурцы свежие с маслом</t>
  </si>
  <si>
    <t>312/229</t>
  </si>
  <si>
    <t>Каша молочная "Дружба" со сливочным маслом</t>
  </si>
  <si>
    <t>Пирожок с повидлом</t>
  </si>
  <si>
    <t>Сыр</t>
  </si>
  <si>
    <t>Сладкое</t>
  </si>
  <si>
    <t>плов из говядины</t>
  </si>
  <si>
    <t>Куриная грудка тушеная в сметанном соусе</t>
  </si>
  <si>
    <t>каша гречневая рассыпчатая</t>
  </si>
  <si>
    <t>Салат "Витаминный"</t>
  </si>
  <si>
    <t>Картофель тушеный/Котлета из говядины</t>
  </si>
  <si>
    <t>чай с сахаром и курагой</t>
  </si>
  <si>
    <t>142/268</t>
  </si>
  <si>
    <t>Винегрет овощной</t>
  </si>
  <si>
    <t>картофельное пюре/ котлета из птицы с соусом</t>
  </si>
  <si>
    <t>Салат из белокочанной капусты</t>
  </si>
  <si>
    <t>312/294</t>
  </si>
  <si>
    <t>203/65</t>
  </si>
  <si>
    <t>304/294</t>
  </si>
  <si>
    <t>Мугинов И.И.</t>
  </si>
  <si>
    <t>МБОУ " Урахчинская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</si>
</sst>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3" xfId="0" applyFill="1" applyBorder="1" applyAlignment="1" applyProtection="1">
      <alignment wrapText="1"/>
      <protection locked="0"/>
    </xf>
    <xf numFmtId="2" fontId="0" fillId="5" borderId="1" xfId="0" applyNumberFormat="1" applyFill="1" applyBorder="1" applyProtection="1">
      <protection locked="0"/>
    </xf>
    <xf numFmtId="2" fontId="0" fillId="5" borderId="17" xfId="0" applyNumberFormat="1" applyFill="1" applyBorder="1" applyProtection="1">
      <protection locked="0"/>
    </xf>
    <xf numFmtId="164" fontId="0" fillId="5" borderId="2" xfId="0" applyNumberFormat="1" applyFill="1" applyBorder="1" applyProtection="1">
      <protection locked="0"/>
    </xf>
    <xf numFmtId="164" fontId="0" fillId="5" borderId="19" xfId="0" applyNumberFormat="1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2" fontId="0" fillId="5" borderId="19" xfId="0" applyNumberFormat="1" applyFill="1" applyBorder="1" applyProtection="1">
      <protection locked="0"/>
    </xf>
    <xf numFmtId="165" fontId="0" fillId="5" borderId="5" xfId="0" applyNumberFormat="1" applyFill="1" applyBorder="1" applyProtection="1">
      <protection locked="0"/>
    </xf>
    <xf numFmtId="2" fontId="0" fillId="5" borderId="5" xfId="0" applyNumberFormat="1" applyFill="1" applyBorder="1" applyProtection="1">
      <protection locked="0"/>
    </xf>
    <xf numFmtId="2" fontId="0" fillId="5" borderId="26" xfId="0" applyNumberFormat="1" applyFill="1" applyBorder="1" applyProtection="1">
      <protection locked="0"/>
    </xf>
    <xf numFmtId="2" fontId="0" fillId="5" borderId="3" xfId="0" applyNumberFormat="1" applyFill="1" applyBorder="1" applyProtection="1">
      <protection locked="0"/>
    </xf>
    <xf numFmtId="2" fontId="0" fillId="5" borderId="25" xfId="0" applyNumberFormat="1" applyFill="1" applyBorder="1" applyProtection="1">
      <protection locked="0"/>
    </xf>
    <xf numFmtId="1" fontId="0" fillId="5" borderId="2" xfId="0" applyNumberFormat="1" applyFill="1" applyBorder="1" applyProtection="1">
      <protection locked="0"/>
    </xf>
    <xf numFmtId="165" fontId="0" fillId="5" borderId="1" xfId="0" applyNumberFormat="1" applyFill="1" applyBorder="1" applyProtection="1">
      <protection locked="0"/>
    </xf>
    <xf numFmtId="165" fontId="0" fillId="5" borderId="17" xfId="0" applyNumberFormat="1" applyFill="1" applyBorder="1" applyProtection="1">
      <protection locked="0"/>
    </xf>
    <xf numFmtId="165" fontId="0" fillId="5" borderId="2" xfId="0" applyNumberFormat="1" applyFill="1" applyBorder="1" applyProtection="1">
      <protection locked="0"/>
    </xf>
    <xf numFmtId="1" fontId="0" fillId="5" borderId="5" xfId="0" applyNumberFormat="1" applyFill="1" applyBorder="1" applyProtection="1">
      <protection locked="0"/>
    </xf>
    <xf numFmtId="165" fontId="0" fillId="5" borderId="26" xfId="0" applyNumberFormat="1" applyFill="1" applyBorder="1" applyProtection="1">
      <protection locked="0"/>
    </xf>
    <xf numFmtId="0" fontId="0" fillId="5" borderId="2" xfId="0" applyNumberFormat="1" applyFill="1" applyBorder="1" applyProtection="1">
      <protection locked="0"/>
    </xf>
    <xf numFmtId="165" fontId="0" fillId="5" borderId="3" xfId="0" applyNumberFormat="1" applyFill="1" applyBorder="1" applyProtection="1">
      <protection locked="0"/>
    </xf>
    <xf numFmtId="165" fontId="0" fillId="5" borderId="19" xfId="0" applyNumberFormat="1" applyFill="1" applyBorder="1" applyProtection="1">
      <protection locked="0"/>
    </xf>
    <xf numFmtId="165" fontId="0" fillId="5" borderId="25" xfId="0" applyNumberFormat="1" applyFill="1" applyBorder="1" applyProtection="1"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3" sqref="K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88" t="s">
        <v>84</v>
      </c>
      <c r="D1" s="89"/>
      <c r="E1" s="89"/>
      <c r="F1" s="13" t="s">
        <v>16</v>
      </c>
      <c r="G1" s="2" t="s">
        <v>17</v>
      </c>
      <c r="H1" s="90" t="s">
        <v>45</v>
      </c>
      <c r="I1" s="90"/>
      <c r="J1" s="90"/>
      <c r="K1" s="90"/>
    </row>
    <row r="2" spans="1:12" ht="17.399999999999999" x14ac:dyDescent="0.25">
      <c r="A2" s="43" t="s">
        <v>6</v>
      </c>
      <c r="C2" s="2"/>
      <c r="G2" s="2" t="s">
        <v>18</v>
      </c>
      <c r="H2" s="90" t="s">
        <v>83</v>
      </c>
      <c r="I2" s="90"/>
      <c r="J2" s="90"/>
      <c r="K2" s="90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11</v>
      </c>
      <c r="I3" s="55">
        <v>9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58" t="s">
        <v>46</v>
      </c>
      <c r="F6" s="48">
        <v>250</v>
      </c>
      <c r="G6" s="62">
        <v>16.62</v>
      </c>
      <c r="H6" s="62">
        <v>19.850000000000001</v>
      </c>
      <c r="I6" s="63">
        <v>48.4</v>
      </c>
      <c r="J6" s="62">
        <v>440.9</v>
      </c>
      <c r="K6" s="49" t="s">
        <v>81</v>
      </c>
      <c r="L6" s="48">
        <v>64.19</v>
      </c>
    </row>
    <row r="7" spans="1:12" ht="14.4" x14ac:dyDescent="0.3">
      <c r="A7" s="25"/>
      <c r="B7" s="16"/>
      <c r="C7" s="11"/>
      <c r="D7" s="6"/>
      <c r="E7" s="59"/>
      <c r="F7" s="51"/>
      <c r="G7" s="64"/>
      <c r="H7" s="64"/>
      <c r="I7" s="65"/>
      <c r="J7" s="73"/>
      <c r="K7" s="52"/>
      <c r="L7" s="51"/>
    </row>
    <row r="8" spans="1:12" ht="14.4" x14ac:dyDescent="0.3">
      <c r="A8" s="25"/>
      <c r="B8" s="16"/>
      <c r="C8" s="11"/>
      <c r="D8" s="7" t="s">
        <v>22</v>
      </c>
      <c r="E8" s="59" t="s">
        <v>47</v>
      </c>
      <c r="F8" s="51">
        <v>200</v>
      </c>
      <c r="G8" s="64">
        <v>2.1000000000000001E-2</v>
      </c>
      <c r="H8" s="64">
        <v>5.0000000000000001E-3</v>
      </c>
      <c r="I8" s="65">
        <v>14.975</v>
      </c>
      <c r="J8" s="73">
        <v>60</v>
      </c>
      <c r="K8" s="52">
        <v>376</v>
      </c>
      <c r="L8" s="51"/>
    </row>
    <row r="9" spans="1:12" ht="14.4" x14ac:dyDescent="0.3">
      <c r="A9" s="25"/>
      <c r="B9" s="16"/>
      <c r="C9" s="11"/>
      <c r="D9" s="7" t="s">
        <v>23</v>
      </c>
      <c r="E9" s="59" t="s">
        <v>48</v>
      </c>
      <c r="F9" s="51">
        <v>40</v>
      </c>
      <c r="G9" s="66">
        <v>2.52</v>
      </c>
      <c r="H9" s="66">
        <v>0.36</v>
      </c>
      <c r="I9" s="67">
        <v>18.84</v>
      </c>
      <c r="J9" s="66">
        <v>89.3</v>
      </c>
      <c r="K9" s="52"/>
      <c r="L9" s="51"/>
    </row>
    <row r="10" spans="1:12" ht="14.4" x14ac:dyDescent="0.3">
      <c r="A10" s="25"/>
      <c r="B10" s="16"/>
      <c r="C10" s="11"/>
      <c r="D10" s="7" t="s">
        <v>24</v>
      </c>
      <c r="E10" s="60"/>
      <c r="F10" s="51"/>
      <c r="G10" s="68"/>
      <c r="H10" s="69"/>
      <c r="I10" s="70"/>
      <c r="J10" s="69"/>
      <c r="K10" s="52"/>
      <c r="L10" s="51"/>
    </row>
    <row r="11" spans="1:12" ht="15" thickBot="1" x14ac:dyDescent="0.35">
      <c r="A11" s="25"/>
      <c r="B11" s="16"/>
      <c r="C11" s="11"/>
      <c r="D11" s="6" t="s">
        <v>50</v>
      </c>
      <c r="E11" s="61" t="s">
        <v>49</v>
      </c>
      <c r="F11" s="51">
        <v>60</v>
      </c>
      <c r="G11" s="71">
        <v>0.8</v>
      </c>
      <c r="H11" s="71">
        <v>0.1</v>
      </c>
      <c r="I11" s="72">
        <v>2.6</v>
      </c>
      <c r="J11" s="71">
        <v>14.5</v>
      </c>
      <c r="K11" s="52">
        <v>17</v>
      </c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550</v>
      </c>
      <c r="G13" s="21">
        <f t="shared" ref="G13:J13" si="0">SUM(G6:G12)</f>
        <v>19.961000000000002</v>
      </c>
      <c r="H13" s="21">
        <f t="shared" si="0"/>
        <v>20.315000000000001</v>
      </c>
      <c r="I13" s="21">
        <f t="shared" si="0"/>
        <v>84.814999999999998</v>
      </c>
      <c r="J13" s="21">
        <f t="shared" si="0"/>
        <v>604.69999999999993</v>
      </c>
      <c r="K13" s="27"/>
      <c r="L13" s="21">
        <f t="shared" ref="L13" si="1">SUM(L6:L12)</f>
        <v>64.19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thickBot="1" x14ac:dyDescent="0.3">
      <c r="A47" s="31">
        <f>A6</f>
        <v>1</v>
      </c>
      <c r="B47" s="32">
        <f>B6</f>
        <v>1</v>
      </c>
      <c r="C47" s="86" t="s">
        <v>4</v>
      </c>
      <c r="D47" s="87"/>
      <c r="E47" s="33"/>
      <c r="F47" s="34">
        <f>F13+F17+F27+F32+F39+F46</f>
        <v>550</v>
      </c>
      <c r="G47" s="34">
        <f t="shared" ref="G47:J47" si="7">G13+G17+G27+G32+G39+G46</f>
        <v>19.961000000000002</v>
      </c>
      <c r="H47" s="34">
        <f t="shared" si="7"/>
        <v>20.315000000000001</v>
      </c>
      <c r="I47" s="34">
        <f t="shared" si="7"/>
        <v>84.814999999999998</v>
      </c>
      <c r="J47" s="34">
        <f t="shared" si="7"/>
        <v>604.69999999999993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58" t="s">
        <v>51</v>
      </c>
      <c r="F48" s="48">
        <v>200</v>
      </c>
      <c r="G48" s="62">
        <v>15.3</v>
      </c>
      <c r="H48" s="74">
        <v>15.8</v>
      </c>
      <c r="I48" s="75">
        <v>31.8</v>
      </c>
      <c r="J48" s="74">
        <v>330.6</v>
      </c>
      <c r="K48" s="49">
        <v>50</v>
      </c>
      <c r="L48" s="48">
        <v>64.19</v>
      </c>
    </row>
    <row r="49" spans="1:12" ht="14.4" x14ac:dyDescent="0.3">
      <c r="A49" s="15"/>
      <c r="B49" s="16"/>
      <c r="C49" s="11"/>
      <c r="D49" s="6"/>
      <c r="E49" s="59"/>
      <c r="F49" s="51"/>
      <c r="G49" s="64"/>
      <c r="H49" s="64"/>
      <c r="I49" s="67"/>
      <c r="J49" s="76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9" t="s">
        <v>52</v>
      </c>
      <c r="F50" s="51">
        <v>200</v>
      </c>
      <c r="G50" s="64">
        <v>4.4999999999999998E-2</v>
      </c>
      <c r="H50" s="64">
        <v>5.0000000000000001E-3</v>
      </c>
      <c r="I50" s="67">
        <v>15.12</v>
      </c>
      <c r="J50" s="76">
        <v>60.7</v>
      </c>
      <c r="K50" s="52">
        <v>377</v>
      </c>
      <c r="L50" s="51"/>
    </row>
    <row r="51" spans="1:12" ht="14.4" x14ac:dyDescent="0.3">
      <c r="A51" s="15"/>
      <c r="B51" s="16"/>
      <c r="C51" s="11"/>
      <c r="D51" s="7" t="s">
        <v>23</v>
      </c>
      <c r="E51" s="59" t="s">
        <v>48</v>
      </c>
      <c r="F51" s="51">
        <v>50</v>
      </c>
      <c r="G51" s="66">
        <v>3.28</v>
      </c>
      <c r="H51" s="66">
        <v>0.44</v>
      </c>
      <c r="I51" s="67">
        <v>23.76</v>
      </c>
      <c r="J51" s="79">
        <v>115</v>
      </c>
      <c r="K51" s="52"/>
      <c r="L51" s="51"/>
    </row>
    <row r="52" spans="1:12" ht="14.4" x14ac:dyDescent="0.3">
      <c r="A52" s="15"/>
      <c r="B52" s="16"/>
      <c r="C52" s="11"/>
      <c r="D52" s="7" t="s">
        <v>24</v>
      </c>
      <c r="E52" s="60"/>
      <c r="F52" s="51"/>
      <c r="G52" s="77"/>
      <c r="H52" s="69"/>
      <c r="I52" s="78"/>
      <c r="J52" s="77"/>
      <c r="K52" s="52"/>
      <c r="L52" s="51"/>
    </row>
    <row r="53" spans="1:12" ht="15" thickBot="1" x14ac:dyDescent="0.35">
      <c r="A53" s="15"/>
      <c r="B53" s="16"/>
      <c r="C53" s="11"/>
      <c r="D53" s="6" t="s">
        <v>50</v>
      </c>
      <c r="E53" s="61" t="s">
        <v>53</v>
      </c>
      <c r="F53" s="51">
        <v>60</v>
      </c>
      <c r="G53" s="71">
        <v>0.87</v>
      </c>
      <c r="H53" s="71">
        <v>4.05</v>
      </c>
      <c r="I53" s="72">
        <v>9.2100000000000009</v>
      </c>
      <c r="J53" s="80">
        <v>76.7</v>
      </c>
      <c r="K53" s="52">
        <v>52</v>
      </c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510</v>
      </c>
      <c r="G55" s="21">
        <f t="shared" ref="G55" si="8">SUM(G48:G54)</f>
        <v>19.495000000000001</v>
      </c>
      <c r="H55" s="21">
        <f t="shared" ref="H55" si="9">SUM(H48:H54)</f>
        <v>20.295000000000002</v>
      </c>
      <c r="I55" s="21">
        <f t="shared" ref="I55" si="10">SUM(I48:I54)</f>
        <v>79.890000000000015</v>
      </c>
      <c r="J55" s="21">
        <f t="shared" ref="J55" si="11">SUM(J48:J54)</f>
        <v>583</v>
      </c>
      <c r="K55" s="27"/>
      <c r="L55" s="21">
        <f t="shared" ref="L55:L97" si="12">SUM(L48:L54)</f>
        <v>64.19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86" t="s">
        <v>4</v>
      </c>
      <c r="D89" s="87"/>
      <c r="E89" s="33"/>
      <c r="F89" s="34">
        <f>F55+F59+F69+F74+F81+F88</f>
        <v>510</v>
      </c>
      <c r="G89" s="34">
        <f t="shared" ref="G89" si="38">G55+G59+G69+G74+G81+G88</f>
        <v>19.495000000000001</v>
      </c>
      <c r="H89" s="34">
        <f t="shared" ref="H89" si="39">H55+H59+H69+H74+H81+H88</f>
        <v>20.295000000000002</v>
      </c>
      <c r="I89" s="34">
        <f t="shared" ref="I89" si="40">I55+I59+I69+I74+I81+I88</f>
        <v>79.890000000000015</v>
      </c>
      <c r="J89" s="34">
        <f t="shared" ref="J89" si="41">J55+J59+J69+J74+J81+J88</f>
        <v>583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58" t="s">
        <v>54</v>
      </c>
      <c r="F90" s="48">
        <v>250</v>
      </c>
      <c r="G90" s="62">
        <v>14.43</v>
      </c>
      <c r="H90" s="62">
        <v>17.53</v>
      </c>
      <c r="I90" s="63">
        <v>38.18</v>
      </c>
      <c r="J90" s="62">
        <v>387.71</v>
      </c>
      <c r="K90" s="49" t="s">
        <v>82</v>
      </c>
      <c r="L90" s="48">
        <v>64.19</v>
      </c>
    </row>
    <row r="91" spans="1:12" ht="14.4" x14ac:dyDescent="0.3">
      <c r="A91" s="25"/>
      <c r="B91" s="16"/>
      <c r="C91" s="11"/>
      <c r="D91" s="6"/>
      <c r="E91" s="59"/>
      <c r="F91" s="51"/>
      <c r="G91" s="76"/>
      <c r="H91" s="76"/>
      <c r="I91" s="81"/>
      <c r="J91" s="76"/>
      <c r="K91" s="52"/>
      <c r="L91" s="51"/>
    </row>
    <row r="92" spans="1:12" ht="14.4" x14ac:dyDescent="0.3">
      <c r="A92" s="25"/>
      <c r="B92" s="16"/>
      <c r="C92" s="11"/>
      <c r="D92" s="7" t="s">
        <v>22</v>
      </c>
      <c r="E92" s="59" t="s">
        <v>55</v>
      </c>
      <c r="F92" s="51">
        <v>200</v>
      </c>
      <c r="G92" s="76">
        <v>0.2</v>
      </c>
      <c r="H92" s="76">
        <v>0.5</v>
      </c>
      <c r="I92" s="81">
        <v>15.7</v>
      </c>
      <c r="J92" s="76">
        <v>65.3</v>
      </c>
      <c r="K92" s="52">
        <v>685</v>
      </c>
      <c r="L92" s="51"/>
    </row>
    <row r="93" spans="1:12" ht="14.4" x14ac:dyDescent="0.3">
      <c r="A93" s="25"/>
      <c r="B93" s="16"/>
      <c r="C93" s="11"/>
      <c r="D93" s="7" t="s">
        <v>23</v>
      </c>
      <c r="E93" s="59" t="s">
        <v>48</v>
      </c>
      <c r="F93" s="51">
        <v>50</v>
      </c>
      <c r="G93" s="66">
        <v>3.28</v>
      </c>
      <c r="H93" s="66">
        <v>0.44</v>
      </c>
      <c r="I93" s="67">
        <v>23.76</v>
      </c>
      <c r="J93" s="79">
        <v>115</v>
      </c>
      <c r="K93" s="52"/>
      <c r="L93" s="51"/>
    </row>
    <row r="94" spans="1:12" ht="14.4" x14ac:dyDescent="0.3">
      <c r="A94" s="25"/>
      <c r="B94" s="16"/>
      <c r="C94" s="11"/>
      <c r="D94" s="7" t="s">
        <v>24</v>
      </c>
      <c r="E94" s="59" t="s">
        <v>56</v>
      </c>
      <c r="F94" s="51">
        <v>100</v>
      </c>
      <c r="G94" s="76">
        <v>0.4</v>
      </c>
      <c r="H94" s="76">
        <v>0.4</v>
      </c>
      <c r="I94" s="67">
        <v>7.35</v>
      </c>
      <c r="J94" s="76">
        <v>46.6</v>
      </c>
      <c r="K94" s="52">
        <v>338</v>
      </c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600</v>
      </c>
      <c r="G97" s="21">
        <f t="shared" ref="G97" si="43">SUM(G90:G96)</f>
        <v>18.309999999999999</v>
      </c>
      <c r="H97" s="21">
        <f t="shared" ref="H97" si="44">SUM(H90:H96)</f>
        <v>18.87</v>
      </c>
      <c r="I97" s="21">
        <f t="shared" ref="I97" si="45">SUM(I90:I96)</f>
        <v>84.99</v>
      </c>
      <c r="J97" s="21">
        <f t="shared" ref="J97" si="46">SUM(J90:J96)</f>
        <v>614.61</v>
      </c>
      <c r="K97" s="27"/>
      <c r="L97" s="21">
        <f t="shared" si="12"/>
        <v>64.19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86" t="s">
        <v>4</v>
      </c>
      <c r="D131" s="87"/>
      <c r="E131" s="33"/>
      <c r="F131" s="34">
        <f>F97+F101+F111+F116+F123+F130</f>
        <v>600</v>
      </c>
      <c r="G131" s="34">
        <f t="shared" ref="G131" si="72">G97+G101+G111+G116+G123+G130</f>
        <v>18.309999999999999</v>
      </c>
      <c r="H131" s="34">
        <f t="shared" ref="H131" si="73">H97+H101+H111+H116+H123+H130</f>
        <v>18.87</v>
      </c>
      <c r="I131" s="34">
        <f t="shared" ref="I131" si="74">I97+I101+I111+I116+I123+I130</f>
        <v>84.99</v>
      </c>
      <c r="J131" s="34">
        <f t="shared" ref="J131" si="75">J97+J101+J111+J116+J123+J130</f>
        <v>614.61</v>
      </c>
      <c r="K131" s="35"/>
      <c r="L131" s="34">
        <f t="shared" ref="L131" ca="1" si="76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58" t="s">
        <v>57</v>
      </c>
      <c r="F132" s="48">
        <v>60</v>
      </c>
      <c r="G132" s="62">
        <v>8.11</v>
      </c>
      <c r="H132" s="62">
        <v>8.9499999999999993</v>
      </c>
      <c r="I132" s="63">
        <v>24.53</v>
      </c>
      <c r="J132" s="48">
        <v>192</v>
      </c>
      <c r="K132" s="49">
        <v>406</v>
      </c>
      <c r="L132" s="48">
        <v>64.19</v>
      </c>
    </row>
    <row r="133" spans="1:12" ht="14.4" x14ac:dyDescent="0.3">
      <c r="A133" s="25"/>
      <c r="B133" s="16"/>
      <c r="C133" s="11"/>
      <c r="D133" s="6"/>
      <c r="E133" s="59"/>
      <c r="F133" s="51"/>
      <c r="G133" s="64"/>
      <c r="H133" s="64"/>
      <c r="I133" s="65"/>
      <c r="J133" s="51"/>
      <c r="K133" s="52"/>
      <c r="L133" s="51"/>
    </row>
    <row r="134" spans="1:12" ht="14.4" x14ac:dyDescent="0.3">
      <c r="A134" s="25"/>
      <c r="B134" s="16"/>
      <c r="C134" s="11"/>
      <c r="D134" s="7" t="s">
        <v>22</v>
      </c>
      <c r="E134" s="59" t="s">
        <v>47</v>
      </c>
      <c r="F134" s="51">
        <v>200</v>
      </c>
      <c r="G134" s="64">
        <v>2.1000000000000001E-2</v>
      </c>
      <c r="H134" s="64">
        <v>5.0000000000000001E-3</v>
      </c>
      <c r="I134" s="65">
        <v>14.975</v>
      </c>
      <c r="J134" s="51">
        <v>60</v>
      </c>
      <c r="K134" s="52">
        <v>376</v>
      </c>
      <c r="L134" s="51"/>
    </row>
    <row r="135" spans="1:12" ht="14.4" x14ac:dyDescent="0.3">
      <c r="A135" s="25"/>
      <c r="B135" s="16"/>
      <c r="C135" s="11"/>
      <c r="D135" s="7" t="s">
        <v>23</v>
      </c>
      <c r="E135" s="59" t="s">
        <v>48</v>
      </c>
      <c r="F135" s="51">
        <v>50</v>
      </c>
      <c r="G135" s="66">
        <v>3.28</v>
      </c>
      <c r="H135" s="66">
        <v>0.44</v>
      </c>
      <c r="I135" s="67">
        <v>23.76</v>
      </c>
      <c r="J135" s="51">
        <v>115</v>
      </c>
      <c r="K135" s="52"/>
      <c r="L135" s="51"/>
    </row>
    <row r="136" spans="1:12" ht="14.4" x14ac:dyDescent="0.3">
      <c r="A136" s="25"/>
      <c r="B136" s="16"/>
      <c r="C136" s="11"/>
      <c r="D136" s="7" t="s">
        <v>24</v>
      </c>
      <c r="E136" s="59" t="s">
        <v>58</v>
      </c>
      <c r="F136" s="51">
        <v>100</v>
      </c>
      <c r="G136" s="76">
        <v>0.4</v>
      </c>
      <c r="H136" s="76">
        <v>0.4</v>
      </c>
      <c r="I136" s="67">
        <v>7.35</v>
      </c>
      <c r="J136" s="51">
        <v>46.6</v>
      </c>
      <c r="K136" s="52">
        <v>338</v>
      </c>
      <c r="L136" s="51"/>
    </row>
    <row r="137" spans="1:12" ht="14.4" x14ac:dyDescent="0.3">
      <c r="A137" s="25"/>
      <c r="B137" s="16"/>
      <c r="C137" s="11"/>
      <c r="D137" s="6" t="s">
        <v>60</v>
      </c>
      <c r="E137" s="60" t="s">
        <v>59</v>
      </c>
      <c r="F137" s="51">
        <v>215</v>
      </c>
      <c r="G137" s="69">
        <v>7.3</v>
      </c>
      <c r="H137" s="69">
        <v>10.39</v>
      </c>
      <c r="I137" s="70">
        <v>16.43</v>
      </c>
      <c r="J137" s="51">
        <v>188.4</v>
      </c>
      <c r="K137" s="52">
        <v>173</v>
      </c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625</v>
      </c>
      <c r="G139" s="21">
        <f t="shared" ref="G139" si="77">SUM(G132:G138)</f>
        <v>19.111000000000001</v>
      </c>
      <c r="H139" s="21">
        <f t="shared" ref="H139" si="78">SUM(H132:H138)</f>
        <v>20.185000000000002</v>
      </c>
      <c r="I139" s="21">
        <f t="shared" ref="I139" si="79">SUM(I132:I138)</f>
        <v>87.044999999999987</v>
      </c>
      <c r="J139" s="21">
        <f t="shared" ref="J139" si="80">SUM(J132:J138)</f>
        <v>602</v>
      </c>
      <c r="K139" s="27"/>
      <c r="L139" s="21">
        <f t="shared" ref="L139:L181" si="81">SUM(L132:L138)</f>
        <v>64.19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thickBot="1" x14ac:dyDescent="0.3">
      <c r="A173" s="31">
        <f>A132</f>
        <v>1</v>
      </c>
      <c r="B173" s="32">
        <f>B132</f>
        <v>4</v>
      </c>
      <c r="C173" s="86" t="s">
        <v>4</v>
      </c>
      <c r="D173" s="87"/>
      <c r="E173" s="33"/>
      <c r="F173" s="34">
        <f>F139+F143+F153+F158+F165+F172</f>
        <v>625</v>
      </c>
      <c r="G173" s="34">
        <f t="shared" ref="G173" si="107">G139+G143+G153+G158+G165+G172</f>
        <v>19.111000000000001</v>
      </c>
      <c r="H173" s="34">
        <f t="shared" ref="H173" si="108">H139+H143+H153+H158+H165+H172</f>
        <v>20.185000000000002</v>
      </c>
      <c r="I173" s="34">
        <f t="shared" ref="I173" si="109">I139+I143+I153+I158+I165+I172</f>
        <v>87.044999999999987</v>
      </c>
      <c r="J173" s="34">
        <f t="shared" ref="J173" si="110">J139+J143+J153+J158+J165+J172</f>
        <v>602</v>
      </c>
      <c r="K173" s="35"/>
      <c r="L173" s="34">
        <f t="shared" ref="L173" ca="1" si="111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58" t="s">
        <v>61</v>
      </c>
      <c r="F174" s="48">
        <v>200</v>
      </c>
      <c r="G174" s="62">
        <v>14.7</v>
      </c>
      <c r="H174" s="74">
        <v>12.6</v>
      </c>
      <c r="I174" s="75">
        <v>38.9</v>
      </c>
      <c r="J174" s="74">
        <v>327.8</v>
      </c>
      <c r="K174" s="49">
        <v>291</v>
      </c>
      <c r="L174" s="48">
        <v>64.19</v>
      </c>
    </row>
    <row r="175" spans="1:12" ht="14.4" x14ac:dyDescent="0.3">
      <c r="A175" s="25"/>
      <c r="B175" s="16"/>
      <c r="C175" s="11"/>
      <c r="D175" s="6"/>
      <c r="E175" s="59"/>
      <c r="F175" s="51"/>
      <c r="G175" s="64"/>
      <c r="H175" s="64"/>
      <c r="I175" s="67"/>
      <c r="J175" s="76"/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59" t="s">
        <v>52</v>
      </c>
      <c r="F176" s="51">
        <v>200</v>
      </c>
      <c r="G176" s="64">
        <v>4.4999999999999998E-2</v>
      </c>
      <c r="H176" s="64">
        <v>5.0000000000000001E-3</v>
      </c>
      <c r="I176" s="67">
        <v>15.12</v>
      </c>
      <c r="J176" s="76">
        <v>60.7</v>
      </c>
      <c r="K176" s="52">
        <v>377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9" t="s">
        <v>48</v>
      </c>
      <c r="F177" s="51">
        <v>50</v>
      </c>
      <c r="G177" s="66">
        <v>3.28</v>
      </c>
      <c r="H177" s="66">
        <v>0.44</v>
      </c>
      <c r="I177" s="67">
        <v>23.76</v>
      </c>
      <c r="J177" s="79">
        <v>115</v>
      </c>
      <c r="K177" s="52"/>
      <c r="L177" s="51"/>
    </row>
    <row r="178" spans="1:12" ht="14.4" x14ac:dyDescent="0.3">
      <c r="A178" s="25"/>
      <c r="B178" s="16"/>
      <c r="C178" s="11"/>
      <c r="D178" s="7" t="s">
        <v>24</v>
      </c>
      <c r="E178" s="60"/>
      <c r="F178" s="51"/>
      <c r="G178" s="77"/>
      <c r="H178" s="69"/>
      <c r="I178" s="78"/>
      <c r="J178" s="77"/>
      <c r="K178" s="52"/>
      <c r="L178" s="51"/>
    </row>
    <row r="179" spans="1:12" ht="15" thickBot="1" x14ac:dyDescent="0.35">
      <c r="A179" s="25"/>
      <c r="B179" s="16"/>
      <c r="C179" s="11"/>
      <c r="D179" s="6" t="s">
        <v>50</v>
      </c>
      <c r="E179" s="61" t="s">
        <v>62</v>
      </c>
      <c r="F179" s="51">
        <v>60</v>
      </c>
      <c r="G179" s="80">
        <v>1.9</v>
      </c>
      <c r="H179" s="80">
        <v>6.8</v>
      </c>
      <c r="I179" s="82">
        <v>5.2</v>
      </c>
      <c r="J179" s="80">
        <v>87.7</v>
      </c>
      <c r="K179" s="52">
        <v>37</v>
      </c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510</v>
      </c>
      <c r="G181" s="21">
        <f t="shared" ref="G181" si="112">SUM(G174:G180)</f>
        <v>19.924999999999997</v>
      </c>
      <c r="H181" s="21">
        <f t="shared" ref="H181" si="113">SUM(H174:H180)</f>
        <v>19.844999999999999</v>
      </c>
      <c r="I181" s="21">
        <f t="shared" ref="I181" si="114">SUM(I174:I180)</f>
        <v>82.98</v>
      </c>
      <c r="J181" s="21">
        <f t="shared" ref="J181" si="115">SUM(J174:J180)</f>
        <v>591.20000000000005</v>
      </c>
      <c r="K181" s="27"/>
      <c r="L181" s="21">
        <f t="shared" si="81"/>
        <v>64.19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86" t="s">
        <v>4</v>
      </c>
      <c r="D215" s="87"/>
      <c r="E215" s="33"/>
      <c r="F215" s="34">
        <f>F181+F185+F195+F200+F207+F214</f>
        <v>510</v>
      </c>
      <c r="G215" s="34">
        <f t="shared" ref="G215" si="141">G181+G185+G195+G200+G207+G214</f>
        <v>19.924999999999997</v>
      </c>
      <c r="H215" s="34">
        <f t="shared" ref="H215" si="142">H181+H185+H195+H200+H207+H214</f>
        <v>19.844999999999999</v>
      </c>
      <c r="I215" s="34">
        <f t="shared" ref="I215" si="143">I181+I185+I195+I200+I207+I214</f>
        <v>82.98</v>
      </c>
      <c r="J215" s="34">
        <f t="shared" ref="J215" si="144">J181+J185+J195+J200+J207+J214</f>
        <v>591.20000000000005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58" t="s">
        <v>63</v>
      </c>
      <c r="F216" s="48">
        <v>270</v>
      </c>
      <c r="G216" s="62">
        <v>13.13</v>
      </c>
      <c r="H216" s="62">
        <v>12.83</v>
      </c>
      <c r="I216" s="75">
        <v>45</v>
      </c>
      <c r="J216" s="62">
        <v>347.99</v>
      </c>
      <c r="K216" s="49" t="s">
        <v>65</v>
      </c>
      <c r="L216" s="48">
        <v>64.19</v>
      </c>
    </row>
    <row r="217" spans="1:12" ht="14.4" x14ac:dyDescent="0.3">
      <c r="A217" s="25"/>
      <c r="B217" s="16"/>
      <c r="C217" s="11"/>
      <c r="D217" s="6"/>
      <c r="E217" s="59"/>
      <c r="F217" s="51"/>
      <c r="G217" s="76"/>
      <c r="H217" s="76"/>
      <c r="I217" s="81"/>
      <c r="J217" s="76"/>
      <c r="K217" s="52"/>
      <c r="L217" s="51"/>
    </row>
    <row r="218" spans="1:12" ht="14.4" x14ac:dyDescent="0.3">
      <c r="A218" s="25"/>
      <c r="B218" s="16"/>
      <c r="C218" s="11"/>
      <c r="D218" s="7" t="s">
        <v>22</v>
      </c>
      <c r="E218" s="59" t="s">
        <v>55</v>
      </c>
      <c r="F218" s="51">
        <v>200</v>
      </c>
      <c r="G218" s="76">
        <v>0.2</v>
      </c>
      <c r="H218" s="76">
        <v>0.5</v>
      </c>
      <c r="I218" s="81">
        <v>15.7</v>
      </c>
      <c r="J218" s="76">
        <v>65.3</v>
      </c>
      <c r="K218" s="52">
        <v>685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9" t="s">
        <v>48</v>
      </c>
      <c r="F219" s="51">
        <v>50</v>
      </c>
      <c r="G219" s="66">
        <v>3.28</v>
      </c>
      <c r="H219" s="66">
        <v>1</v>
      </c>
      <c r="I219" s="67">
        <v>23.76</v>
      </c>
      <c r="J219" s="79">
        <v>115</v>
      </c>
      <c r="K219" s="52"/>
      <c r="L219" s="51"/>
    </row>
    <row r="220" spans="1:12" ht="14.4" x14ac:dyDescent="0.3">
      <c r="A220" s="25"/>
      <c r="B220" s="16"/>
      <c r="C220" s="11"/>
      <c r="D220" s="7" t="s">
        <v>24</v>
      </c>
      <c r="E220" s="60"/>
      <c r="F220" s="51"/>
      <c r="G220" s="69"/>
      <c r="H220" s="68"/>
      <c r="I220" s="70"/>
      <c r="J220" s="69"/>
      <c r="K220" s="52"/>
      <c r="L220" s="51"/>
    </row>
    <row r="221" spans="1:12" ht="15" thickBot="1" x14ac:dyDescent="0.35">
      <c r="A221" s="25"/>
      <c r="B221" s="16"/>
      <c r="C221" s="11"/>
      <c r="D221" s="6" t="s">
        <v>50</v>
      </c>
      <c r="E221" s="61" t="s">
        <v>64</v>
      </c>
      <c r="F221" s="51">
        <v>60</v>
      </c>
      <c r="G221" s="71">
        <v>2.1419999999999999</v>
      </c>
      <c r="H221" s="71">
        <v>5.09</v>
      </c>
      <c r="I221" s="72">
        <v>2.4700000000000002</v>
      </c>
      <c r="J221" s="71">
        <v>64.2</v>
      </c>
      <c r="K221" s="52">
        <v>20</v>
      </c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580</v>
      </c>
      <c r="G223" s="21">
        <f t="shared" ref="G223" si="146">SUM(G216:G222)</f>
        <v>18.751999999999999</v>
      </c>
      <c r="H223" s="21">
        <f t="shared" ref="H223" si="147">SUM(H216:H222)</f>
        <v>19.420000000000002</v>
      </c>
      <c r="I223" s="21">
        <f t="shared" ref="I223" si="148">SUM(I216:I222)</f>
        <v>86.93</v>
      </c>
      <c r="J223" s="21">
        <f t="shared" ref="J223" si="149">SUM(J216:J222)</f>
        <v>592.49</v>
      </c>
      <c r="K223" s="27"/>
      <c r="L223" s="21">
        <f t="shared" ref="L223:L265" si="150">SUM(L216:L222)</f>
        <v>64.19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thickBot="1" x14ac:dyDescent="0.3">
      <c r="A257" s="31">
        <f>A216</f>
        <v>1</v>
      </c>
      <c r="B257" s="32">
        <f>B216</f>
        <v>6</v>
      </c>
      <c r="C257" s="86" t="s">
        <v>4</v>
      </c>
      <c r="D257" s="87"/>
      <c r="E257" s="33"/>
      <c r="F257" s="34">
        <f>F223+F227+F237+F242+F249+F256</f>
        <v>580</v>
      </c>
      <c r="G257" s="34">
        <f t="shared" ref="G257" si="176">G223+G227+G237+G242+G249+G256</f>
        <v>18.751999999999999</v>
      </c>
      <c r="H257" s="34">
        <f t="shared" ref="H257" si="177">H223+H227+H237+H242+H249+H256</f>
        <v>19.420000000000002</v>
      </c>
      <c r="I257" s="34">
        <f t="shared" ref="I257" si="178">I223+I227+I237+I242+I249+I256</f>
        <v>86.93</v>
      </c>
      <c r="J257" s="34">
        <f t="shared" ref="J257" si="179">J223+J227+J237+J242+J249+J256</f>
        <v>592.49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2</v>
      </c>
      <c r="B258" s="23">
        <v>7</v>
      </c>
      <c r="C258" s="24" t="s">
        <v>20</v>
      </c>
      <c r="D258" s="5" t="s">
        <v>21</v>
      </c>
      <c r="E258" s="58" t="s">
        <v>66</v>
      </c>
      <c r="F258" s="48">
        <v>215</v>
      </c>
      <c r="G258" s="62">
        <v>7.8</v>
      </c>
      <c r="H258" s="62">
        <v>6.6</v>
      </c>
      <c r="I258" s="63">
        <v>28.36</v>
      </c>
      <c r="J258" s="62">
        <v>204.04</v>
      </c>
      <c r="K258" s="49">
        <v>175</v>
      </c>
      <c r="L258" s="48">
        <v>64.19</v>
      </c>
    </row>
    <row r="259" spans="1:12" ht="14.4" x14ac:dyDescent="0.3">
      <c r="A259" s="25"/>
      <c r="B259" s="16"/>
      <c r="C259" s="11"/>
      <c r="D259" s="6"/>
      <c r="E259" s="59"/>
      <c r="F259" s="51"/>
      <c r="G259" s="64"/>
      <c r="H259" s="64"/>
      <c r="I259" s="65"/>
      <c r="J259" s="73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9" t="s">
        <v>47</v>
      </c>
      <c r="F260" s="51">
        <v>200</v>
      </c>
      <c r="G260" s="64">
        <v>2.1000000000000001E-2</v>
      </c>
      <c r="H260" s="64">
        <v>5.0000000000000001E-3</v>
      </c>
      <c r="I260" s="65">
        <v>14.975</v>
      </c>
      <c r="J260" s="73">
        <v>60</v>
      </c>
      <c r="K260" s="52">
        <v>376</v>
      </c>
      <c r="L260" s="51"/>
    </row>
    <row r="261" spans="1:12" ht="14.4" x14ac:dyDescent="0.3">
      <c r="A261" s="25"/>
      <c r="B261" s="16"/>
      <c r="C261" s="11"/>
      <c r="D261" s="7" t="s">
        <v>23</v>
      </c>
      <c r="E261" s="59" t="s">
        <v>48</v>
      </c>
      <c r="F261" s="51">
        <v>50</v>
      </c>
      <c r="G261" s="66">
        <v>3.28</v>
      </c>
      <c r="H261" s="66">
        <v>0.44</v>
      </c>
      <c r="I261" s="67">
        <v>23.76</v>
      </c>
      <c r="J261" s="66">
        <v>115</v>
      </c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60"/>
      <c r="F262" s="51"/>
      <c r="G262" s="64"/>
      <c r="H262" s="64"/>
      <c r="I262" s="65"/>
      <c r="J262" s="64"/>
      <c r="K262" s="52"/>
      <c r="L262" s="51"/>
    </row>
    <row r="263" spans="1:12" ht="14.4" x14ac:dyDescent="0.3">
      <c r="A263" s="25"/>
      <c r="B263" s="16"/>
      <c r="C263" s="11"/>
      <c r="D263" s="6" t="s">
        <v>69</v>
      </c>
      <c r="E263" s="60" t="s">
        <v>67</v>
      </c>
      <c r="F263" s="51">
        <v>60</v>
      </c>
      <c r="G263" s="68">
        <v>5.2</v>
      </c>
      <c r="H263" s="69">
        <v>7.9</v>
      </c>
      <c r="I263" s="70">
        <v>20.309999999999999</v>
      </c>
      <c r="J263" s="69">
        <v>173.14</v>
      </c>
      <c r="K263" s="52">
        <v>418</v>
      </c>
      <c r="L263" s="51"/>
    </row>
    <row r="264" spans="1:12" ht="15" thickBot="1" x14ac:dyDescent="0.35">
      <c r="A264" s="25"/>
      <c r="B264" s="16"/>
      <c r="C264" s="11"/>
      <c r="D264" s="6" t="s">
        <v>50</v>
      </c>
      <c r="E264" s="61" t="s">
        <v>68</v>
      </c>
      <c r="F264" s="51">
        <v>15</v>
      </c>
      <c r="G264" s="71">
        <v>3.9</v>
      </c>
      <c r="H264" s="71">
        <v>3.97</v>
      </c>
      <c r="I264" s="72">
        <v>0.52</v>
      </c>
      <c r="J264" s="71">
        <v>54.75</v>
      </c>
      <c r="K264" s="52">
        <v>15</v>
      </c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540</v>
      </c>
      <c r="G265" s="21">
        <f t="shared" ref="G265" si="181">SUM(G258:G264)</f>
        <v>20.200999999999997</v>
      </c>
      <c r="H265" s="21">
        <f t="shared" ref="H265" si="182">SUM(H258:H264)</f>
        <v>18.914999999999999</v>
      </c>
      <c r="I265" s="21">
        <f t="shared" ref="I265" si="183">SUM(I258:I264)</f>
        <v>87.924999999999997</v>
      </c>
      <c r="J265" s="21">
        <f t="shared" ref="J265" si="184">SUM(J258:J264)</f>
        <v>606.92999999999995</v>
      </c>
      <c r="K265" s="27"/>
      <c r="L265" s="21">
        <f t="shared" si="150"/>
        <v>64.19</v>
      </c>
    </row>
    <row r="266" spans="1:12" ht="14.4" x14ac:dyDescent="0.3">
      <c r="A266" s="28">
        <f>A258</f>
        <v>2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2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2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2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2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5">
      <c r="A299" s="31">
        <f>A258</f>
        <v>2</v>
      </c>
      <c r="B299" s="32">
        <f>B258</f>
        <v>7</v>
      </c>
      <c r="C299" s="86" t="s">
        <v>4</v>
      </c>
      <c r="D299" s="87"/>
      <c r="E299" s="33"/>
      <c r="F299" s="34">
        <f>F265+F269+F279+F284+F291+F298</f>
        <v>540</v>
      </c>
      <c r="G299" s="34">
        <f t="shared" ref="G299" si="210">G265+G269+G279+G284+G291+G298</f>
        <v>20.200999999999997</v>
      </c>
      <c r="H299" s="34">
        <f t="shared" ref="H299" si="211">H265+H269+H279+H284+H291+H298</f>
        <v>18.914999999999999</v>
      </c>
      <c r="I299" s="34">
        <f t="shared" ref="I299" si="212">I265+I269+I279+I284+I291+I298</f>
        <v>87.924999999999997</v>
      </c>
      <c r="J299" s="34">
        <f t="shared" ref="J299" si="213">J265+J269+J279+J284+J291+J298</f>
        <v>606.92999999999995</v>
      </c>
      <c r="K299" s="35"/>
      <c r="L299" s="34">
        <f t="shared" ref="L299" ca="1" si="214">L265+L269+L279+L284+L291+L298</f>
        <v>0</v>
      </c>
    </row>
    <row r="300" spans="1:12" ht="14.4" x14ac:dyDescent="0.3">
      <c r="A300" s="22">
        <v>2</v>
      </c>
      <c r="B300" s="23">
        <v>8</v>
      </c>
      <c r="C300" s="24" t="s">
        <v>20</v>
      </c>
      <c r="D300" s="5" t="s">
        <v>21</v>
      </c>
      <c r="E300" s="58" t="s">
        <v>70</v>
      </c>
      <c r="F300" s="48">
        <v>200</v>
      </c>
      <c r="G300" s="62">
        <v>15.7</v>
      </c>
      <c r="H300" s="74">
        <v>18.899999999999999</v>
      </c>
      <c r="I300" s="75">
        <v>35.5</v>
      </c>
      <c r="J300" s="74">
        <v>374.74</v>
      </c>
      <c r="K300" s="49">
        <v>265</v>
      </c>
      <c r="L300" s="48">
        <v>64.19</v>
      </c>
    </row>
    <row r="301" spans="1:12" ht="14.4" x14ac:dyDescent="0.3">
      <c r="A301" s="25"/>
      <c r="B301" s="16"/>
      <c r="C301" s="11"/>
      <c r="D301" s="6"/>
      <c r="E301" s="59"/>
      <c r="F301" s="51"/>
      <c r="G301" s="64"/>
      <c r="H301" s="64"/>
      <c r="I301" s="67"/>
      <c r="J301" s="76"/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59" t="s">
        <v>52</v>
      </c>
      <c r="F302" s="51">
        <v>200</v>
      </c>
      <c r="G302" s="64">
        <v>4.4999999999999998E-2</v>
      </c>
      <c r="H302" s="64">
        <v>5.0000000000000001E-3</v>
      </c>
      <c r="I302" s="67">
        <v>15.12</v>
      </c>
      <c r="J302" s="76">
        <v>60.7</v>
      </c>
      <c r="K302" s="52">
        <v>377</v>
      </c>
      <c r="L302" s="51"/>
    </row>
    <row r="303" spans="1:12" ht="14.4" x14ac:dyDescent="0.3">
      <c r="A303" s="25"/>
      <c r="B303" s="16"/>
      <c r="C303" s="11"/>
      <c r="D303" s="7" t="s">
        <v>23</v>
      </c>
      <c r="E303" s="59" t="s">
        <v>48</v>
      </c>
      <c r="F303" s="51">
        <v>50</v>
      </c>
      <c r="G303" s="66">
        <v>3.28</v>
      </c>
      <c r="H303" s="66">
        <v>0.44</v>
      </c>
      <c r="I303" s="67">
        <v>23.76</v>
      </c>
      <c r="J303" s="79">
        <v>115</v>
      </c>
      <c r="K303" s="52"/>
      <c r="L303" s="51"/>
    </row>
    <row r="304" spans="1:12" ht="14.4" x14ac:dyDescent="0.3">
      <c r="A304" s="25"/>
      <c r="B304" s="16"/>
      <c r="C304" s="11"/>
      <c r="D304" s="7" t="s">
        <v>24</v>
      </c>
      <c r="E304" s="59" t="s">
        <v>58</v>
      </c>
      <c r="F304" s="51">
        <v>100</v>
      </c>
      <c r="G304" s="76">
        <v>0.4</v>
      </c>
      <c r="H304" s="76">
        <v>0.4</v>
      </c>
      <c r="I304" s="67">
        <v>7.35</v>
      </c>
      <c r="J304" s="76">
        <v>46.6</v>
      </c>
      <c r="K304" s="52">
        <v>338</v>
      </c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550</v>
      </c>
      <c r="G307" s="21">
        <f t="shared" ref="G307" si="215">SUM(G300:G306)</f>
        <v>19.424999999999997</v>
      </c>
      <c r="H307" s="21">
        <f t="shared" ref="H307" si="216">SUM(H300:H306)</f>
        <v>19.744999999999997</v>
      </c>
      <c r="I307" s="21">
        <f t="shared" ref="I307" si="217">SUM(I300:I306)</f>
        <v>81.72999999999999</v>
      </c>
      <c r="J307" s="21">
        <f t="shared" ref="J307" si="218">SUM(J300:J306)</f>
        <v>597.04000000000008</v>
      </c>
      <c r="K307" s="27"/>
      <c r="L307" s="21">
        <f t="shared" ref="L307:L349" si="219">SUM(L300:L306)</f>
        <v>64.19</v>
      </c>
    </row>
    <row r="308" spans="1:12" ht="14.4" x14ac:dyDescent="0.3">
      <c r="A308" s="28">
        <f>A300</f>
        <v>2</v>
      </c>
      <c r="B308" s="14">
        <f>B300</f>
        <v>8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8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8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8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8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8</v>
      </c>
      <c r="C341" s="86" t="s">
        <v>4</v>
      </c>
      <c r="D341" s="87"/>
      <c r="E341" s="33"/>
      <c r="F341" s="34">
        <f>F307+F311+F321+F326+F333+F340</f>
        <v>550</v>
      </c>
      <c r="G341" s="34">
        <f t="shared" ref="G341" si="245">G307+G311+G321+G326+G333+G340</f>
        <v>19.424999999999997</v>
      </c>
      <c r="H341" s="34">
        <f t="shared" ref="H341" si="246">H307+H311+H321+H326+H333+H340</f>
        <v>19.744999999999997</v>
      </c>
      <c r="I341" s="34">
        <f t="shared" ref="I341" si="247">I307+I311+I321+I326+I333+I340</f>
        <v>81.72999999999999</v>
      </c>
      <c r="J341" s="34">
        <f t="shared" ref="J341" si="248">J307+J311+J321+J326+J333+J340</f>
        <v>597.04000000000008</v>
      </c>
      <c r="K341" s="35"/>
      <c r="L341" s="34">
        <f t="shared" ref="L341" ca="1" si="249">L307+L311+L321+L326+L333+L340</f>
        <v>0</v>
      </c>
    </row>
    <row r="342" spans="1:12" ht="14.4" x14ac:dyDescent="0.3">
      <c r="A342" s="15">
        <v>2</v>
      </c>
      <c r="B342" s="16">
        <v>9</v>
      </c>
      <c r="C342" s="24" t="s">
        <v>20</v>
      </c>
      <c r="D342" s="5" t="s">
        <v>21</v>
      </c>
      <c r="E342" s="58" t="s">
        <v>71</v>
      </c>
      <c r="F342" s="48">
        <v>100</v>
      </c>
      <c r="G342" s="62">
        <v>10.199999999999999</v>
      </c>
      <c r="H342" s="62">
        <v>12.36</v>
      </c>
      <c r="I342" s="63">
        <v>17.3</v>
      </c>
      <c r="J342" s="62">
        <v>221</v>
      </c>
      <c r="K342" s="49">
        <v>290</v>
      </c>
      <c r="L342" s="48">
        <v>64.19</v>
      </c>
    </row>
    <row r="343" spans="1:12" ht="14.4" x14ac:dyDescent="0.3">
      <c r="A343" s="15"/>
      <c r="B343" s="16"/>
      <c r="C343" s="11"/>
      <c r="D343" s="6"/>
      <c r="E343" s="59"/>
      <c r="F343" s="51"/>
      <c r="G343" s="76"/>
      <c r="H343" s="76"/>
      <c r="I343" s="81"/>
      <c r="J343" s="76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9" t="s">
        <v>55</v>
      </c>
      <c r="F344" s="51">
        <v>200</v>
      </c>
      <c r="G344" s="76">
        <v>0.2</v>
      </c>
      <c r="H344" s="76">
        <v>0.5</v>
      </c>
      <c r="I344" s="81">
        <v>15.7</v>
      </c>
      <c r="J344" s="76">
        <v>65.3</v>
      </c>
      <c r="K344" s="52">
        <v>685</v>
      </c>
      <c r="L344" s="51"/>
    </row>
    <row r="345" spans="1:12" ht="14.4" x14ac:dyDescent="0.3">
      <c r="A345" s="15"/>
      <c r="B345" s="16"/>
      <c r="C345" s="11"/>
      <c r="D345" s="7" t="s">
        <v>23</v>
      </c>
      <c r="E345" s="59" t="s">
        <v>48</v>
      </c>
      <c r="F345" s="51">
        <v>50</v>
      </c>
      <c r="G345" s="66">
        <v>3.28</v>
      </c>
      <c r="H345" s="66">
        <v>0.44</v>
      </c>
      <c r="I345" s="67">
        <v>23.76</v>
      </c>
      <c r="J345" s="79">
        <v>115</v>
      </c>
      <c r="K345" s="52"/>
      <c r="L345" s="51"/>
    </row>
    <row r="346" spans="1:12" ht="14.4" x14ac:dyDescent="0.3">
      <c r="A346" s="15"/>
      <c r="B346" s="16"/>
      <c r="C346" s="11"/>
      <c r="D346" s="7" t="s">
        <v>60</v>
      </c>
      <c r="E346" s="59" t="s">
        <v>72</v>
      </c>
      <c r="F346" s="51">
        <v>150</v>
      </c>
      <c r="G346" s="76">
        <v>5.2</v>
      </c>
      <c r="H346" s="76">
        <v>4.3</v>
      </c>
      <c r="I346" s="81">
        <v>24.3</v>
      </c>
      <c r="J346" s="76">
        <v>156.69999999999999</v>
      </c>
      <c r="K346" s="52">
        <v>302</v>
      </c>
      <c r="L346" s="51"/>
    </row>
    <row r="347" spans="1:12" ht="15" thickBot="1" x14ac:dyDescent="0.35">
      <c r="A347" s="15"/>
      <c r="B347" s="16"/>
      <c r="C347" s="11"/>
      <c r="D347" s="6" t="s">
        <v>50</v>
      </c>
      <c r="E347" s="61" t="s">
        <v>73</v>
      </c>
      <c r="F347" s="51">
        <v>60</v>
      </c>
      <c r="G347" s="80">
        <v>0.7</v>
      </c>
      <c r="H347" s="71">
        <v>3.06</v>
      </c>
      <c r="I347" s="72">
        <v>6.65</v>
      </c>
      <c r="J347" s="71">
        <v>56.94</v>
      </c>
      <c r="K347" s="52">
        <v>49</v>
      </c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560</v>
      </c>
      <c r="G349" s="21">
        <f t="shared" ref="G349" si="250">SUM(G342:G348)</f>
        <v>19.579999999999998</v>
      </c>
      <c r="H349" s="21">
        <f t="shared" ref="H349" si="251">SUM(H342:H348)</f>
        <v>20.659999999999997</v>
      </c>
      <c r="I349" s="21">
        <f t="shared" ref="I349" si="252">SUM(I342:I348)</f>
        <v>87.710000000000008</v>
      </c>
      <c r="J349" s="21">
        <f t="shared" ref="J349" si="253">SUM(J342:J348)</f>
        <v>614.94000000000005</v>
      </c>
      <c r="K349" s="27"/>
      <c r="L349" s="21">
        <f t="shared" si="219"/>
        <v>64.19</v>
      </c>
    </row>
    <row r="350" spans="1:12" ht="14.4" x14ac:dyDescent="0.3">
      <c r="A350" s="14">
        <f>A342</f>
        <v>2</v>
      </c>
      <c r="B350" s="14">
        <f>B342</f>
        <v>9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9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9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9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9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9</v>
      </c>
      <c r="C383" s="86" t="s">
        <v>4</v>
      </c>
      <c r="D383" s="87"/>
      <c r="E383" s="33"/>
      <c r="F383" s="34">
        <f>F349+F353+F363+F368+F375+F382</f>
        <v>560</v>
      </c>
      <c r="G383" s="34">
        <f t="shared" ref="G383" si="279">G349+G353+G363+G368+G375+G382</f>
        <v>19.579999999999998</v>
      </c>
      <c r="H383" s="34">
        <f t="shared" ref="H383" si="280">H349+H353+H363+H368+H375+H382</f>
        <v>20.659999999999997</v>
      </c>
      <c r="I383" s="34">
        <f t="shared" ref="I383" si="281">I349+I353+I363+I368+I375+I382</f>
        <v>87.710000000000008</v>
      </c>
      <c r="J383" s="34">
        <f t="shared" ref="J383" si="282">J349+J353+J363+J368+J375+J382</f>
        <v>614.94000000000005</v>
      </c>
      <c r="K383" s="35"/>
      <c r="L383" s="34">
        <f t="shared" ref="L383" ca="1" si="283">L349+L353+L363+L368+L375+L382</f>
        <v>0</v>
      </c>
    </row>
    <row r="384" spans="1:12" ht="14.4" x14ac:dyDescent="0.3">
      <c r="A384" s="22">
        <v>2</v>
      </c>
      <c r="B384" s="23">
        <v>10</v>
      </c>
      <c r="C384" s="24" t="s">
        <v>20</v>
      </c>
      <c r="D384" s="5" t="s">
        <v>21</v>
      </c>
      <c r="E384" s="58" t="s">
        <v>74</v>
      </c>
      <c r="F384" s="48">
        <v>230</v>
      </c>
      <c r="G384" s="74">
        <v>14.5</v>
      </c>
      <c r="H384" s="62">
        <v>18.28</v>
      </c>
      <c r="I384" s="63">
        <v>33.72</v>
      </c>
      <c r="J384" s="74">
        <v>357.4</v>
      </c>
      <c r="K384" s="49" t="s">
        <v>76</v>
      </c>
      <c r="L384" s="48">
        <v>64.19</v>
      </c>
    </row>
    <row r="385" spans="1:12" ht="14.4" x14ac:dyDescent="0.3">
      <c r="A385" s="25"/>
      <c r="B385" s="16"/>
      <c r="C385" s="11"/>
      <c r="D385" s="6"/>
      <c r="E385" s="59"/>
      <c r="F385" s="51"/>
      <c r="G385" s="76"/>
      <c r="H385" s="76"/>
      <c r="I385" s="81"/>
      <c r="J385" s="76"/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59" t="s">
        <v>75</v>
      </c>
      <c r="F386" s="51">
        <v>200</v>
      </c>
      <c r="G386" s="76">
        <v>0.2</v>
      </c>
      <c r="H386" s="76">
        <v>1.5</v>
      </c>
      <c r="I386" s="81">
        <v>15.7</v>
      </c>
      <c r="J386" s="76">
        <v>65.3</v>
      </c>
      <c r="K386" s="52">
        <v>377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9" t="s">
        <v>48</v>
      </c>
      <c r="F387" s="51">
        <v>50</v>
      </c>
      <c r="G387" s="66">
        <v>3.28</v>
      </c>
      <c r="H387" s="66">
        <v>0.44</v>
      </c>
      <c r="I387" s="67">
        <v>23.76</v>
      </c>
      <c r="J387" s="73">
        <v>115</v>
      </c>
      <c r="K387" s="52"/>
      <c r="L387" s="51"/>
    </row>
    <row r="388" spans="1:12" ht="14.4" x14ac:dyDescent="0.3">
      <c r="A388" s="25"/>
      <c r="B388" s="16"/>
      <c r="C388" s="11"/>
      <c r="D388" s="7" t="s">
        <v>24</v>
      </c>
      <c r="E388" s="59" t="s">
        <v>56</v>
      </c>
      <c r="F388" s="51">
        <v>100</v>
      </c>
      <c r="G388" s="76">
        <v>1.69</v>
      </c>
      <c r="H388" s="76">
        <v>0.5</v>
      </c>
      <c r="I388" s="81">
        <v>14.7</v>
      </c>
      <c r="J388" s="76">
        <v>69.8</v>
      </c>
      <c r="K388" s="52">
        <v>338</v>
      </c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580</v>
      </c>
      <c r="G391" s="21">
        <f t="shared" ref="G391" si="284">SUM(G384:G390)</f>
        <v>19.670000000000002</v>
      </c>
      <c r="H391" s="21">
        <f t="shared" ref="H391" si="285">SUM(H384:H390)</f>
        <v>20.720000000000002</v>
      </c>
      <c r="I391" s="21">
        <f t="shared" ref="I391" si="286">SUM(I384:I390)</f>
        <v>87.88000000000001</v>
      </c>
      <c r="J391" s="21">
        <f t="shared" ref="J391" si="287">SUM(J384:J390)</f>
        <v>607.5</v>
      </c>
      <c r="K391" s="27"/>
      <c r="L391" s="21">
        <f t="shared" ref="L391:L433" si="288">SUM(L384:L390)</f>
        <v>64.19</v>
      </c>
    </row>
    <row r="392" spans="1:12" ht="14.4" x14ac:dyDescent="0.3">
      <c r="A392" s="28">
        <f>A384</f>
        <v>2</v>
      </c>
      <c r="B392" s="14">
        <f>B384</f>
        <v>10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 x14ac:dyDescent="0.3">
      <c r="A396" s="28">
        <f>A384</f>
        <v>2</v>
      </c>
      <c r="B396" s="14">
        <f>B384</f>
        <v>10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10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10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10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10</v>
      </c>
      <c r="C425" s="86" t="s">
        <v>4</v>
      </c>
      <c r="D425" s="87"/>
      <c r="E425" s="33"/>
      <c r="F425" s="34">
        <f>F391+F395+F405+F410+F417+F424</f>
        <v>580</v>
      </c>
      <c r="G425" s="34">
        <f t="shared" ref="G425" si="314">G391+G395+G405+G410+G417+G424</f>
        <v>19.670000000000002</v>
      </c>
      <c r="H425" s="34">
        <f t="shared" ref="H425" si="315">H391+H395+H405+H410+H417+H424</f>
        <v>20.720000000000002</v>
      </c>
      <c r="I425" s="34">
        <f t="shared" ref="I425" si="316">I391+I395+I405+I410+I417+I424</f>
        <v>87.88000000000001</v>
      </c>
      <c r="J425" s="34">
        <f t="shared" ref="J425" si="317">J391+J395+J405+J410+J417+J424</f>
        <v>607.5</v>
      </c>
      <c r="K425" s="35"/>
      <c r="L425" s="34">
        <f t="shared" ref="L425" ca="1" si="318">L391+L395+L405+L410+L417+L424</f>
        <v>0</v>
      </c>
    </row>
    <row r="426" spans="1:12" ht="14.4" x14ac:dyDescent="0.3">
      <c r="A426" s="22">
        <v>2</v>
      </c>
      <c r="B426" s="23">
        <v>11</v>
      </c>
      <c r="C426" s="24" t="s">
        <v>20</v>
      </c>
      <c r="D426" s="5" t="s">
        <v>21</v>
      </c>
      <c r="E426" s="58" t="s">
        <v>61</v>
      </c>
      <c r="F426" s="48">
        <v>200</v>
      </c>
      <c r="G426" s="62">
        <v>14.7</v>
      </c>
      <c r="H426" s="74">
        <v>12.6</v>
      </c>
      <c r="I426" s="75">
        <v>38.9</v>
      </c>
      <c r="J426" s="48">
        <v>327.8</v>
      </c>
      <c r="K426" s="49">
        <v>291</v>
      </c>
      <c r="L426" s="48">
        <v>64.19</v>
      </c>
    </row>
    <row r="427" spans="1:12" ht="14.4" x14ac:dyDescent="0.3">
      <c r="A427" s="25"/>
      <c r="B427" s="16"/>
      <c r="C427" s="11"/>
      <c r="D427" s="6"/>
      <c r="E427" s="59"/>
      <c r="F427" s="51"/>
      <c r="G427" s="64"/>
      <c r="H427" s="64"/>
      <c r="I427" s="67"/>
      <c r="J427" s="51"/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59" t="s">
        <v>52</v>
      </c>
      <c r="F428" s="51">
        <v>200</v>
      </c>
      <c r="G428" s="64">
        <v>4.4999999999999998E-2</v>
      </c>
      <c r="H428" s="64">
        <v>5.0000000000000001E-3</v>
      </c>
      <c r="I428" s="67">
        <v>15.12</v>
      </c>
      <c r="J428" s="51">
        <v>60.7</v>
      </c>
      <c r="K428" s="52">
        <v>377</v>
      </c>
      <c r="L428" s="51"/>
    </row>
    <row r="429" spans="1:12" ht="14.4" x14ac:dyDescent="0.3">
      <c r="A429" s="25"/>
      <c r="B429" s="16"/>
      <c r="C429" s="11"/>
      <c r="D429" s="7" t="s">
        <v>23</v>
      </c>
      <c r="E429" s="59" t="s">
        <v>48</v>
      </c>
      <c r="F429" s="51">
        <v>40</v>
      </c>
      <c r="G429" s="66">
        <v>2.52</v>
      </c>
      <c r="H429" s="66">
        <v>0.36</v>
      </c>
      <c r="I429" s="67">
        <v>18.84</v>
      </c>
      <c r="J429" s="51">
        <v>91.33</v>
      </c>
      <c r="K429" s="52"/>
      <c r="L429" s="51"/>
    </row>
    <row r="430" spans="1:12" ht="14.4" x14ac:dyDescent="0.3">
      <c r="A430" s="25"/>
      <c r="B430" s="16"/>
      <c r="C430" s="11"/>
      <c r="D430" s="7" t="s">
        <v>24</v>
      </c>
      <c r="E430" s="59"/>
      <c r="F430" s="51"/>
      <c r="G430" s="77"/>
      <c r="H430" s="69"/>
      <c r="I430" s="78"/>
      <c r="J430" s="51"/>
      <c r="K430" s="52"/>
      <c r="L430" s="51"/>
    </row>
    <row r="431" spans="1:12" ht="15" thickBot="1" x14ac:dyDescent="0.35">
      <c r="A431" s="25"/>
      <c r="B431" s="16"/>
      <c r="C431" s="11"/>
      <c r="D431" s="6" t="s">
        <v>50</v>
      </c>
      <c r="E431" s="61" t="s">
        <v>77</v>
      </c>
      <c r="F431" s="51">
        <v>60</v>
      </c>
      <c r="G431" s="71">
        <v>1.02</v>
      </c>
      <c r="H431" s="71">
        <v>6.1</v>
      </c>
      <c r="I431" s="72">
        <v>6.8</v>
      </c>
      <c r="J431" s="51">
        <v>86.2</v>
      </c>
      <c r="K431" s="52">
        <v>67</v>
      </c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500</v>
      </c>
      <c r="G433" s="21">
        <f t="shared" ref="G433" si="319">SUM(G426:G432)</f>
        <v>18.285</v>
      </c>
      <c r="H433" s="21">
        <f t="shared" ref="H433" si="320">SUM(H426:H432)</f>
        <v>19.064999999999998</v>
      </c>
      <c r="I433" s="21">
        <f t="shared" ref="I433" si="321">SUM(I426:I432)</f>
        <v>79.66</v>
      </c>
      <c r="J433" s="21">
        <f t="shared" ref="J433" si="322">SUM(J426:J432)</f>
        <v>566.03</v>
      </c>
      <c r="K433" s="27"/>
      <c r="L433" s="21">
        <f t="shared" si="288"/>
        <v>64.19</v>
      </c>
    </row>
    <row r="434" spans="1:12" ht="14.4" x14ac:dyDescent="0.3">
      <c r="A434" s="28">
        <f>A426</f>
        <v>2</v>
      </c>
      <c r="B434" s="14">
        <f>B426</f>
        <v>11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11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11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11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11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11</v>
      </c>
      <c r="C467" s="86" t="s">
        <v>4</v>
      </c>
      <c r="D467" s="87"/>
      <c r="E467" s="33"/>
      <c r="F467" s="34">
        <f>F433+F437+F447+F452+F459+F466</f>
        <v>500</v>
      </c>
      <c r="G467" s="34">
        <f t="shared" ref="G467" si="348">G433+G437+G447+G452+G459+G466</f>
        <v>18.285</v>
      </c>
      <c r="H467" s="34">
        <f t="shared" ref="H467" si="349">H433+H437+H447+H452+H459+H466</f>
        <v>19.064999999999998</v>
      </c>
      <c r="I467" s="34">
        <f t="shared" ref="I467" si="350">I433+I437+I447+I452+I459+I466</f>
        <v>79.66</v>
      </c>
      <c r="J467" s="34">
        <f t="shared" ref="J467" si="351">J433+J437+J447+J452+J459+J466</f>
        <v>566.03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12</v>
      </c>
      <c r="C468" s="24" t="s">
        <v>20</v>
      </c>
      <c r="D468" s="5" t="s">
        <v>21</v>
      </c>
      <c r="E468" s="58" t="s">
        <v>78</v>
      </c>
      <c r="F468" s="48">
        <v>250</v>
      </c>
      <c r="G468" s="62">
        <v>14.4</v>
      </c>
      <c r="H468" s="62">
        <v>18.61</v>
      </c>
      <c r="I468" s="75">
        <v>41.38</v>
      </c>
      <c r="J468" s="62">
        <v>390.61</v>
      </c>
      <c r="K468" s="49" t="s">
        <v>80</v>
      </c>
      <c r="L468" s="48">
        <v>64.19</v>
      </c>
    </row>
    <row r="469" spans="1:12" ht="14.4" x14ac:dyDescent="0.3">
      <c r="A469" s="25"/>
      <c r="B469" s="16"/>
      <c r="C469" s="11"/>
      <c r="D469" s="6"/>
      <c r="E469" s="59"/>
      <c r="F469" s="51"/>
      <c r="G469" s="76"/>
      <c r="H469" s="76"/>
      <c r="I469" s="81"/>
      <c r="J469" s="76"/>
      <c r="K469" s="52"/>
      <c r="L469" s="51"/>
    </row>
    <row r="470" spans="1:12" ht="14.4" x14ac:dyDescent="0.3">
      <c r="A470" s="25"/>
      <c r="B470" s="16"/>
      <c r="C470" s="11"/>
      <c r="D470" s="7" t="s">
        <v>22</v>
      </c>
      <c r="E470" s="59" t="s">
        <v>55</v>
      </c>
      <c r="F470" s="51">
        <v>200</v>
      </c>
      <c r="G470" s="76">
        <v>2.1000000000000001E-2</v>
      </c>
      <c r="H470" s="76">
        <v>5.0000000000000001E-3</v>
      </c>
      <c r="I470" s="81">
        <v>14.975</v>
      </c>
      <c r="J470" s="76">
        <v>60</v>
      </c>
      <c r="K470" s="52">
        <v>685</v>
      </c>
      <c r="L470" s="51"/>
    </row>
    <row r="471" spans="1:12" ht="14.4" x14ac:dyDescent="0.3">
      <c r="A471" s="25"/>
      <c r="B471" s="16"/>
      <c r="C471" s="11"/>
      <c r="D471" s="7" t="s">
        <v>23</v>
      </c>
      <c r="E471" s="59" t="s">
        <v>48</v>
      </c>
      <c r="F471" s="51">
        <v>50</v>
      </c>
      <c r="G471" s="66">
        <v>3.28</v>
      </c>
      <c r="H471" s="66">
        <v>0.85</v>
      </c>
      <c r="I471" s="67">
        <v>23.76</v>
      </c>
      <c r="J471" s="79">
        <v>115</v>
      </c>
      <c r="K471" s="52"/>
      <c r="L471" s="51"/>
    </row>
    <row r="472" spans="1:12" ht="14.4" x14ac:dyDescent="0.3">
      <c r="A472" s="25"/>
      <c r="B472" s="16"/>
      <c r="C472" s="11"/>
      <c r="D472" s="7" t="s">
        <v>24</v>
      </c>
      <c r="E472" s="59"/>
      <c r="F472" s="51"/>
      <c r="G472" s="69"/>
      <c r="H472" s="68"/>
      <c r="I472" s="70"/>
      <c r="J472" s="69"/>
      <c r="K472" s="52"/>
      <c r="L472" s="51"/>
    </row>
    <row r="473" spans="1:12" ht="15" thickBot="1" x14ac:dyDescent="0.35">
      <c r="A473" s="25"/>
      <c r="B473" s="16"/>
      <c r="C473" s="11"/>
      <c r="D473" s="6"/>
      <c r="E473" s="61" t="s">
        <v>79</v>
      </c>
      <c r="F473" s="51">
        <v>60</v>
      </c>
      <c r="G473" s="71">
        <v>0.8</v>
      </c>
      <c r="H473" s="71">
        <v>0.1</v>
      </c>
      <c r="I473" s="72">
        <v>2.6</v>
      </c>
      <c r="J473" s="71">
        <v>14.5</v>
      </c>
      <c r="K473" s="52">
        <v>45</v>
      </c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560</v>
      </c>
      <c r="G475" s="21">
        <f t="shared" ref="G475" si="353">SUM(G468:G474)</f>
        <v>18.501000000000001</v>
      </c>
      <c r="H475" s="21">
        <f t="shared" ref="H475" si="354">SUM(H468:H474)</f>
        <v>19.565000000000001</v>
      </c>
      <c r="I475" s="21">
        <f t="shared" ref="I475" si="355">SUM(I468:I474)</f>
        <v>82.715000000000003</v>
      </c>
      <c r="J475" s="21">
        <f t="shared" ref="J475" si="356">SUM(J468:J474)</f>
        <v>580.11</v>
      </c>
      <c r="K475" s="27"/>
      <c r="L475" s="21">
        <f t="shared" ref="L475:L517" si="357">SUM(L468:L474)</f>
        <v>64.19</v>
      </c>
    </row>
    <row r="476" spans="1:12" ht="14.4" x14ac:dyDescent="0.3">
      <c r="A476" s="28">
        <f>A468</f>
        <v>2</v>
      </c>
      <c r="B476" s="14">
        <f>B468</f>
        <v>12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 x14ac:dyDescent="0.3">
      <c r="A480" s="28">
        <f>A468</f>
        <v>2</v>
      </c>
      <c r="B480" s="14">
        <f>B468</f>
        <v>12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12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12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12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12</v>
      </c>
      <c r="C509" s="86" t="s">
        <v>4</v>
      </c>
      <c r="D509" s="87"/>
      <c r="E509" s="33"/>
      <c r="F509" s="34">
        <f>F475+F479+F489+F494+F501+F508</f>
        <v>560</v>
      </c>
      <c r="G509" s="34">
        <f t="shared" ref="G509" si="383">G475+G479+G489+G494+G501+G508</f>
        <v>18.501000000000001</v>
      </c>
      <c r="H509" s="34">
        <f t="shared" ref="H509" si="384">H475+H479+H489+H494+H501+H508</f>
        <v>19.565000000000001</v>
      </c>
      <c r="I509" s="34">
        <f t="shared" ref="I509" si="385">I475+I479+I489+I494+I501+I508</f>
        <v>82.715000000000003</v>
      </c>
      <c r="J509" s="34">
        <f t="shared" ref="J509" si="386">J475+J479+J489+J494+J501+J508</f>
        <v>580.11</v>
      </c>
      <c r="K509" s="35"/>
      <c r="L509" s="34">
        <f t="shared" ref="L509" ca="1" si="387">L475+L479+L489+L494+L501+L508</f>
        <v>0</v>
      </c>
    </row>
    <row r="510" spans="1:12" ht="14.4" x14ac:dyDescent="0.3">
      <c r="A510" s="22">
        <v>2</v>
      </c>
      <c r="B510" s="23">
        <v>13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4.4" x14ac:dyDescent="0.3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4.4" x14ac:dyDescent="0.3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4.4" x14ac:dyDescent="0.3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4.4" x14ac:dyDescent="0.3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" si="388">SUM(G510:G516)</f>
        <v>0</v>
      </c>
      <c r="H517" s="21">
        <f t="shared" ref="H517" si="389">SUM(H510:H516)</f>
        <v>0</v>
      </c>
      <c r="I517" s="21">
        <f t="shared" ref="I517" si="390">SUM(I510:I516)</f>
        <v>0</v>
      </c>
      <c r="J517" s="21">
        <f t="shared" ref="J517" si="391">SUM(J510:J516)</f>
        <v>0</v>
      </c>
      <c r="K517" s="27"/>
      <c r="L517" s="21">
        <f t="shared" si="357"/>
        <v>0</v>
      </c>
    </row>
    <row r="518" spans="1:12" ht="14.4" x14ac:dyDescent="0.3">
      <c r="A518" s="28">
        <f>A510</f>
        <v>2</v>
      </c>
      <c r="B518" s="14">
        <f>B510</f>
        <v>13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4.4" x14ac:dyDescent="0.3">
      <c r="A522" s="28">
        <f>A510</f>
        <v>2</v>
      </c>
      <c r="B522" s="14">
        <f>B510</f>
        <v>13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4.4" x14ac:dyDescent="0.3">
      <c r="A532" s="28">
        <f>A510</f>
        <v>2</v>
      </c>
      <c r="B532" s="14">
        <f>B510</f>
        <v>13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 x14ac:dyDescent="0.3">
      <c r="A537" s="28">
        <f>A510</f>
        <v>2</v>
      </c>
      <c r="B537" s="14">
        <f>B510</f>
        <v>13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 x14ac:dyDescent="0.3">
      <c r="A544" s="28">
        <f>A510</f>
        <v>2</v>
      </c>
      <c r="B544" s="14">
        <f>B510</f>
        <v>13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13</v>
      </c>
      <c r="C551" s="86" t="s">
        <v>4</v>
      </c>
      <c r="D551" s="87"/>
      <c r="E551" s="33"/>
      <c r="F551" s="34">
        <f>F517+F521+F531+F536+F543+F550</f>
        <v>0</v>
      </c>
      <c r="G551" s="34">
        <f t="shared" ref="G551" si="417">G517+G521+G531+G536+G543+G550</f>
        <v>0</v>
      </c>
      <c r="H551" s="34">
        <f t="shared" ref="H551" si="418">H517+H521+H531+H536+H543+H550</f>
        <v>0</v>
      </c>
      <c r="I551" s="34">
        <f t="shared" ref="I551" si="419">I517+I521+I531+I536+I543+I550</f>
        <v>0</v>
      </c>
      <c r="J551" s="34">
        <f t="shared" ref="J551" si="420">J517+J521+J531+J536+J543+J550</f>
        <v>0</v>
      </c>
      <c r="K551" s="35"/>
      <c r="L551" s="34">
        <f t="shared" ref="L551" ca="1" si="421">L517+L521+L531+L536+L543+L550</f>
        <v>0</v>
      </c>
    </row>
    <row r="552" spans="1:12" ht="14.4" x14ac:dyDescent="0.3">
      <c r="A552" s="22">
        <v>2</v>
      </c>
      <c r="B552" s="23">
        <v>14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 x14ac:dyDescent="0.3">
      <c r="A560" s="28">
        <f>A552</f>
        <v>2</v>
      </c>
      <c r="B560" s="14">
        <f>B552</f>
        <v>14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 x14ac:dyDescent="0.3">
      <c r="A564" s="28">
        <f>A552</f>
        <v>2</v>
      </c>
      <c r="B564" s="14">
        <f>B552</f>
        <v>14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 x14ac:dyDescent="0.3">
      <c r="A574" s="28">
        <f>A552</f>
        <v>2</v>
      </c>
      <c r="B574" s="14">
        <f>B552</f>
        <v>14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 x14ac:dyDescent="0.3">
      <c r="A579" s="28">
        <f>A552</f>
        <v>2</v>
      </c>
      <c r="B579" s="14">
        <f>B552</f>
        <v>14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 x14ac:dyDescent="0.3">
      <c r="A586" s="28">
        <f>A552</f>
        <v>2</v>
      </c>
      <c r="B586" s="14">
        <f>B552</f>
        <v>14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 x14ac:dyDescent="0.25">
      <c r="A593" s="37">
        <f>A552</f>
        <v>2</v>
      </c>
      <c r="B593" s="38">
        <f>B552</f>
        <v>14</v>
      </c>
      <c r="C593" s="83" t="s">
        <v>4</v>
      </c>
      <c r="D593" s="84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5" t="s">
        <v>5</v>
      </c>
      <c r="D594" s="85"/>
      <c r="E594" s="8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555.41666666666663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19.268000000000001</v>
      </c>
      <c r="H594" s="42">
        <f t="shared" si="456"/>
        <v>19.8</v>
      </c>
      <c r="I594" s="42">
        <f t="shared" si="456"/>
        <v>84.522500000000008</v>
      </c>
      <c r="J594" s="42">
        <f t="shared" si="456"/>
        <v>596.71249999999998</v>
      </c>
      <c r="K594" s="42"/>
      <c r="L594" s="42" t="e">
        <f t="shared" ca="1" si="456"/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dcterms:created xsi:type="dcterms:W3CDTF">2022-05-16T14:23:56Z</dcterms:created>
  <dcterms:modified xsi:type="dcterms:W3CDTF">2023-10-18T15:48:44Z</dcterms:modified>
</cp:coreProperties>
</file>