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8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3" i="1" l="1"/>
  <c r="F13" i="1"/>
  <c r="I1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H13" i="1"/>
  <c r="H24" i="1" s="1"/>
  <c r="G13" i="1"/>
  <c r="G24" i="1" s="1"/>
  <c r="I24" i="1" l="1"/>
  <c r="I234" i="1" s="1"/>
  <c r="F24" i="1"/>
  <c r="J24" i="1"/>
  <c r="F234" i="1"/>
  <c r="J234" i="1"/>
  <c r="G234" i="1"/>
  <c r="H234" i="1"/>
  <c r="L234" i="1"/>
</calcChain>
</file>

<file path=xl/sharedStrings.xml><?xml version="1.0" encoding="utf-8"?>
<sst xmlns="http://schemas.openxmlformats.org/spreadsheetml/2006/main" count="363" uniqueCount="71">
  <si>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</si>
  <si>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</si>
  <si>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</si>
  <si>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</si>
  <si>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</si>
  <si>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</si>
  <si>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</si>
  <si>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</si>
  <si>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</si>
  <si>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</si>
  <si>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</si>
  <si>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</si>
  <si>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</si>
  <si>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</si>
  <si>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</si>
  <si>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</si>
  <si>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</si>
  <si>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</si>
  <si>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</si>
  <si>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</si>
  <si>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</si>
  <si>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</si>
  <si>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</si>
  <si>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</si>
  <si>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</si>
  <si>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</si>
  <si>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</si>
  <si>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</si>
  <si>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</si>
  <si>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</si>
  <si>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</si>
  <si>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</si>
  <si>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</si>
  <si>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Директор</t>
  </si>
  <si>
    <t>чай черный с сахаром , лимоном</t>
  </si>
  <si>
    <t xml:space="preserve">хлеб пшеничный </t>
  </si>
  <si>
    <t xml:space="preserve"> </t>
  </si>
  <si>
    <t>таблб</t>
  </si>
  <si>
    <t>плов из птицы</t>
  </si>
  <si>
    <t>тефтели говяжьи с соусом</t>
  </si>
  <si>
    <t>гарнинр</t>
  </si>
  <si>
    <t>кисель</t>
  </si>
  <si>
    <t>сыр</t>
  </si>
  <si>
    <t>сыр порциями</t>
  </si>
  <si>
    <t>рагу из птицы</t>
  </si>
  <si>
    <t>птица тушеная   в соусе</t>
  </si>
  <si>
    <t>чай черный с сахаром</t>
  </si>
  <si>
    <t>рыба тушеная в томате с овощами</t>
  </si>
  <si>
    <t>макаронные изделия отварные с маслом</t>
  </si>
  <si>
    <t>чай черный с сахаром, лимоном</t>
  </si>
  <si>
    <t>картофельное пюре</t>
  </si>
  <si>
    <t>печенье</t>
  </si>
  <si>
    <t>ПР</t>
  </si>
  <si>
    <t>хлеб дарницкий</t>
  </si>
  <si>
    <t>сосиски говяжьи "халяль" отварные с соусом</t>
  </si>
  <si>
    <t>биточки рыбные с соусом</t>
  </si>
  <si>
    <t>каша рассыпчатая гречневая с маслом</t>
  </si>
  <si>
    <t>каша рассыпчатая пшеничная с маслом</t>
  </si>
  <si>
    <t>котлеты школьные с соусом</t>
  </si>
  <si>
    <t>347Н</t>
  </si>
  <si>
    <t>салат из свеклы отварной</t>
  </si>
  <si>
    <t>макаронные изделия  отварные с маслом</t>
  </si>
  <si>
    <t>каша вязкая молочная "Дружба" с маслом</t>
  </si>
  <si>
    <t>котлеты куриные с соусом</t>
  </si>
  <si>
    <t>салат из свеклы с яблоками</t>
  </si>
  <si>
    <t>компот из чернослива и кураги</t>
  </si>
  <si>
    <t>икра морковная</t>
  </si>
  <si>
    <t>39,600</t>
  </si>
  <si>
    <t>213,200</t>
  </si>
  <si>
    <t>МБОУ "Кулаевская СОШ"</t>
  </si>
  <si>
    <t>Осипова С.В.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</si>
</sst>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5" fillId="0" borderId="0"/>
  </cellStyleXfs>
  <cellXfs count="105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0" fillId="4" borderId="5" xfId="0" applyFill="1" applyBorder="1" applyAlignment="1" applyProtection="1">
      <alignment vertical="top" wrapText="1"/>
      <protection locked="0"/>
    </xf>
    <xf numFmtId="1" fontId="0" fillId="4" borderId="5" xfId="0" applyNumberFormat="1" applyFill="1" applyBorder="1" applyAlignment="1" applyProtection="1">
      <alignment vertical="top" wrapText="1"/>
      <protection locked="0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7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vertical="top" wrapText="1"/>
      <protection locked="0"/>
    </xf>
    <xf numFmtId="0" fontId="4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5" xfId="0" applyNumberFormat="1" applyFill="1" applyBorder="1" applyAlignment="1" applyProtection="1">
      <alignment vertical="top" wrapText="1"/>
      <protection locked="0"/>
    </xf>
    <xf numFmtId="0" fontId="0" fillId="4" borderId="23" xfId="0" applyNumberFormat="1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7" xfId="0" applyNumberFormat="1" applyFill="1" applyBorder="1" applyAlignment="1" applyProtection="1">
      <alignment horizontal="left"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4" fillId="2" borderId="2" xfId="0" applyFont="1" applyFill="1" applyBorder="1" applyAlignment="1" applyProtection="1">
      <alignment horizontal="left" vertical="top" wrapText="1"/>
      <protection locked="0"/>
    </xf>
    <xf numFmtId="0" fontId="4" fillId="2" borderId="2" xfId="0" applyNumberFormat="1" applyFont="1" applyFill="1" applyBorder="1" applyAlignment="1" applyProtection="1">
      <alignment horizontal="left" vertical="top" wrapText="1"/>
      <protection locked="0"/>
    </xf>
    <xf numFmtId="0" fontId="4" fillId="2" borderId="17" xfId="0" applyFont="1" applyFill="1" applyBorder="1" applyAlignment="1" applyProtection="1">
      <alignment horizontal="left" vertical="top" wrapText="1"/>
      <protection locked="0"/>
    </xf>
    <xf numFmtId="0" fontId="0" fillId="4" borderId="5" xfId="0" applyNumberFormat="1" applyFill="1" applyBorder="1" applyAlignment="1" applyProtection="1">
      <alignment horizontal="left" vertical="top" wrapText="1"/>
      <protection locked="0"/>
    </xf>
    <xf numFmtId="0" fontId="0" fillId="4" borderId="23" xfId="0" applyNumberFormat="1" applyFill="1" applyBorder="1" applyAlignment="1" applyProtection="1">
      <alignment horizontal="left" vertical="top" wrapText="1"/>
      <protection locked="0"/>
    </xf>
    <xf numFmtId="0" fontId="13" fillId="2" borderId="17" xfId="0" applyFont="1" applyFill="1" applyBorder="1" applyAlignment="1" applyProtection="1">
      <alignment horizontal="left" vertical="top" wrapText="1"/>
      <protection locked="0"/>
    </xf>
    <xf numFmtId="0" fontId="2" fillId="5" borderId="2" xfId="0" applyFont="1" applyFill="1" applyBorder="1" applyAlignment="1" applyProtection="1">
      <alignment horizontal="left" vertical="top" wrapText="1"/>
      <protection locked="0"/>
    </xf>
    <xf numFmtId="0" fontId="2" fillId="4" borderId="2" xfId="0" applyNumberFormat="1" applyFont="1" applyFill="1" applyBorder="1" applyAlignment="1" applyProtection="1">
      <alignment horizontal="left" vertical="top" wrapText="1"/>
      <protection locked="0"/>
    </xf>
    <xf numFmtId="0" fontId="2" fillId="4" borderId="17" xfId="0" applyNumberFormat="1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right" vertical="top" wrapText="1"/>
      <protection locked="0"/>
    </xf>
    <xf numFmtId="1" fontId="0" fillId="4" borderId="5" xfId="0" applyNumberFormat="1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left" vertical="top" wrapText="1"/>
      <protection locked="0"/>
    </xf>
    <xf numFmtId="0" fontId="14" fillId="4" borderId="6" xfId="0" applyNumberFormat="1" applyFont="1" applyFill="1" applyBorder="1" applyAlignment="1" applyProtection="1">
      <alignment horizontal="left" vertical="top" wrapText="1"/>
      <protection locked="0"/>
    </xf>
    <xf numFmtId="0" fontId="14" fillId="4" borderId="24" xfId="0" applyNumberFormat="1" applyFont="1" applyFill="1" applyBorder="1" applyAlignment="1" applyProtection="1">
      <alignment horizontal="left" vertical="top" wrapText="1"/>
      <protection locked="0"/>
    </xf>
    <xf numFmtId="0" fontId="14" fillId="4" borderId="3" xfId="0" applyNumberFormat="1" applyFont="1" applyFill="1" applyBorder="1" applyAlignment="1" applyProtection="1">
      <alignment horizontal="left" vertical="top" wrapText="1"/>
      <protection locked="0"/>
    </xf>
    <xf numFmtId="0" fontId="1" fillId="4" borderId="5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0" fillId="4" borderId="1" xfId="0" applyFill="1" applyBorder="1"/>
    <xf numFmtId="0" fontId="2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49" fontId="0" fillId="4" borderId="5" xfId="0" applyNumberFormat="1" applyFill="1" applyBorder="1" applyAlignment="1" applyProtection="1">
      <alignment vertical="top" wrapText="1"/>
      <protection locked="0"/>
    </xf>
    <xf numFmtId="0" fontId="15" fillId="4" borderId="2" xfId="1" applyNumberFormat="1" applyFill="1" applyBorder="1" applyAlignment="1" applyProtection="1">
      <alignment vertical="top" wrapText="1"/>
      <protection locked="0"/>
    </xf>
    <xf numFmtId="0" fontId="15" fillId="4" borderId="17" xfId="1" applyNumberFormat="1" applyFill="1" applyBorder="1" applyAlignment="1" applyProtection="1">
      <alignment vertical="top" wrapText="1"/>
      <protection locked="0"/>
    </xf>
    <xf numFmtId="0" fontId="15" fillId="4" borderId="2" xfId="1" applyNumberFormat="1" applyFill="1" applyBorder="1" applyAlignment="1" applyProtection="1">
      <alignment vertical="top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65" activePane="bottomRight" state="frozen"/>
      <selection pane="topRight" activeCell="E1" sqref="E1"/>
      <selection pane="bottomLeft" activeCell="A6" sqref="A6"/>
      <selection pane="bottomRight" activeCell="O11" sqref="O1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2" t="s">
        <v>69</v>
      </c>
      <c r="D1" s="103"/>
      <c r="E1" s="103"/>
      <c r="F1" s="11" t="s">
        <v>14</v>
      </c>
      <c r="G1" s="2" t="s">
        <v>15</v>
      </c>
      <c r="H1" s="104" t="s">
        <v>33</v>
      </c>
      <c r="I1" s="104"/>
      <c r="J1" s="104"/>
      <c r="K1" s="104"/>
    </row>
    <row r="2" spans="1:12" ht="18" x14ac:dyDescent="0.2">
      <c r="A2" s="34" t="s">
        <v>6</v>
      </c>
      <c r="C2" s="2"/>
      <c r="G2" s="2" t="s">
        <v>16</v>
      </c>
      <c r="H2" s="104" t="s">
        <v>70</v>
      </c>
      <c r="I2" s="104"/>
      <c r="J2" s="104"/>
      <c r="K2" s="104"/>
    </row>
    <row r="3" spans="1:12" ht="17.25" customHeight="1" x14ac:dyDescent="0.2">
      <c r="A3" s="4"/>
      <c r="C3" s="2"/>
      <c r="D3" s="3"/>
      <c r="E3" s="37"/>
      <c r="H3" s="47"/>
      <c r="I3" s="47"/>
      <c r="J3" s="48"/>
      <c r="K3" s="49"/>
    </row>
    <row r="4" spans="1:12" x14ac:dyDescent="0.2">
      <c r="C4" s="2"/>
      <c r="D4" s="4"/>
      <c r="H4" s="46"/>
      <c r="I4" s="46"/>
      <c r="J4" s="46"/>
    </row>
    <row r="5" spans="1:12" ht="34.5" thickBot="1" x14ac:dyDescent="0.25">
      <c r="A5" s="44" t="s">
        <v>12</v>
      </c>
      <c r="B5" s="45" t="s">
        <v>13</v>
      </c>
      <c r="C5" s="35" t="s">
        <v>0</v>
      </c>
      <c r="D5" s="35" t="s">
        <v>11</v>
      </c>
      <c r="E5" s="35" t="s">
        <v>10</v>
      </c>
      <c r="F5" s="35" t="s">
        <v>31</v>
      </c>
      <c r="G5" s="35" t="s">
        <v>1</v>
      </c>
      <c r="H5" s="35" t="s">
        <v>2</v>
      </c>
      <c r="I5" s="35" t="s">
        <v>3</v>
      </c>
      <c r="J5" s="35" t="s">
        <v>8</v>
      </c>
      <c r="K5" s="36" t="s">
        <v>9</v>
      </c>
      <c r="L5" s="35" t="s">
        <v>32</v>
      </c>
    </row>
    <row r="6" spans="1:12" ht="15" x14ac:dyDescent="0.25">
      <c r="A6" s="19">
        <v>1</v>
      </c>
      <c r="B6" s="20">
        <v>1</v>
      </c>
      <c r="C6" s="21" t="s">
        <v>17</v>
      </c>
      <c r="D6" s="90" t="s">
        <v>18</v>
      </c>
      <c r="E6" s="60" t="s">
        <v>38</v>
      </c>
      <c r="F6" s="56">
        <v>200</v>
      </c>
      <c r="G6" s="55">
        <v>12.25</v>
      </c>
      <c r="H6" s="55">
        <v>15.37</v>
      </c>
      <c r="I6" s="58">
        <v>41.085000000000001</v>
      </c>
      <c r="J6" s="56">
        <v>361.3</v>
      </c>
      <c r="K6" s="40">
        <v>291</v>
      </c>
      <c r="L6" s="39">
        <v>66.760000000000005</v>
      </c>
    </row>
    <row r="7" spans="1:12" ht="15" x14ac:dyDescent="0.25">
      <c r="A7" s="22"/>
      <c r="B7" s="14"/>
      <c r="C7" s="10"/>
      <c r="D7" s="93" t="s">
        <v>23</v>
      </c>
      <c r="E7" s="41" t="s">
        <v>64</v>
      </c>
      <c r="F7" s="57">
        <v>60</v>
      </c>
      <c r="G7" s="55">
        <v>0.6</v>
      </c>
      <c r="H7" s="55">
        <v>3.6</v>
      </c>
      <c r="I7" s="58">
        <v>6.6</v>
      </c>
      <c r="J7" s="57">
        <v>61.2</v>
      </c>
      <c r="K7" s="59">
        <v>28</v>
      </c>
      <c r="L7" s="42"/>
    </row>
    <row r="8" spans="1:12" ht="15" x14ac:dyDescent="0.25">
      <c r="A8" s="22"/>
      <c r="B8" s="14"/>
      <c r="C8" s="10"/>
      <c r="D8" s="92" t="s">
        <v>19</v>
      </c>
      <c r="E8" s="41" t="s">
        <v>34</v>
      </c>
      <c r="F8" s="57">
        <v>215</v>
      </c>
      <c r="G8" s="57">
        <v>0.13</v>
      </c>
      <c r="H8" s="57">
        <v>0.02</v>
      </c>
      <c r="I8" s="57">
        <v>15.2</v>
      </c>
      <c r="J8" s="57">
        <v>62</v>
      </c>
      <c r="K8" s="43">
        <v>377</v>
      </c>
      <c r="L8" s="42"/>
    </row>
    <row r="9" spans="1:12" ht="15" x14ac:dyDescent="0.25">
      <c r="A9" s="22"/>
      <c r="B9" s="14"/>
      <c r="C9" s="10"/>
      <c r="D9" s="92" t="s">
        <v>20</v>
      </c>
      <c r="E9" s="52" t="s">
        <v>35</v>
      </c>
      <c r="F9" s="57">
        <v>30</v>
      </c>
      <c r="G9" s="55">
        <v>2.2799999999999998</v>
      </c>
      <c r="H9" s="55">
        <v>0.24</v>
      </c>
      <c r="I9" s="58">
        <v>14.76</v>
      </c>
      <c r="J9" s="57">
        <v>70.2</v>
      </c>
      <c r="K9" s="43" t="s">
        <v>37</v>
      </c>
      <c r="L9" s="42"/>
    </row>
    <row r="10" spans="1:12" ht="15" x14ac:dyDescent="0.25">
      <c r="A10" s="22"/>
      <c r="B10" s="14"/>
      <c r="C10" s="10"/>
      <c r="D10" s="92" t="s">
        <v>21</v>
      </c>
      <c r="E10" s="41"/>
      <c r="F10" s="57"/>
      <c r="G10" s="57"/>
      <c r="H10" s="57"/>
      <c r="I10" s="57"/>
      <c r="J10" s="57"/>
      <c r="K10" s="43"/>
      <c r="L10" s="42"/>
    </row>
    <row r="11" spans="1:12" ht="15" x14ac:dyDescent="0.25">
      <c r="A11" s="22"/>
      <c r="B11" s="14"/>
      <c r="C11" s="10"/>
      <c r="D11" s="5" t="s">
        <v>20</v>
      </c>
      <c r="E11" s="52" t="s">
        <v>53</v>
      </c>
      <c r="F11" s="57">
        <v>20</v>
      </c>
      <c r="G11" s="55">
        <v>1.6</v>
      </c>
      <c r="H11" s="55">
        <v>0.3</v>
      </c>
      <c r="I11" s="58">
        <v>8.02</v>
      </c>
      <c r="J11" s="57">
        <v>41.2</v>
      </c>
      <c r="K11" s="43" t="s">
        <v>37</v>
      </c>
      <c r="L11" s="42"/>
    </row>
    <row r="12" spans="1:12" ht="15" x14ac:dyDescent="0.25">
      <c r="A12" s="22"/>
      <c r="B12" s="14"/>
      <c r="C12" s="10"/>
      <c r="D12" s="5" t="s">
        <v>36</v>
      </c>
      <c r="E12" s="41"/>
      <c r="F12" s="57"/>
      <c r="G12" s="57"/>
      <c r="H12" s="57"/>
      <c r="I12" s="57"/>
      <c r="J12" s="57"/>
      <c r="K12" s="43"/>
      <c r="L12" s="42"/>
    </row>
    <row r="13" spans="1:12" ht="15" x14ac:dyDescent="0.25">
      <c r="A13" s="23"/>
      <c r="B13" s="16"/>
      <c r="C13" s="7"/>
      <c r="D13" s="17" t="s">
        <v>30</v>
      </c>
      <c r="E13" s="8"/>
      <c r="F13" s="18">
        <f>SUM(F6:F12)</f>
        <v>525</v>
      </c>
      <c r="G13" s="18">
        <f t="shared" ref="G13:J13" si="0">SUM(G6:G12)</f>
        <v>16.86</v>
      </c>
      <c r="H13" s="18">
        <f t="shared" si="0"/>
        <v>19.529999999999998</v>
      </c>
      <c r="I13" s="18">
        <f t="shared" si="0"/>
        <v>85.665000000000006</v>
      </c>
      <c r="J13" s="18">
        <f t="shared" si="0"/>
        <v>595.90000000000009</v>
      </c>
      <c r="K13" s="24"/>
      <c r="L13" s="18">
        <v>66.760000000000005</v>
      </c>
    </row>
    <row r="14" spans="1:12" ht="15" x14ac:dyDescent="0.25">
      <c r="A14" s="25">
        <f>A6</f>
        <v>1</v>
      </c>
      <c r="B14" s="12">
        <f>B6</f>
        <v>1</v>
      </c>
      <c r="C14" s="9" t="s">
        <v>22</v>
      </c>
      <c r="D14" s="6" t="s">
        <v>23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2"/>
      <c r="B15" s="14"/>
      <c r="C15" s="10"/>
      <c r="D15" s="6" t="s">
        <v>24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2"/>
      <c r="B16" s="14"/>
      <c r="C16" s="10"/>
      <c r="D16" s="6" t="s">
        <v>25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2"/>
      <c r="B17" s="14"/>
      <c r="C17" s="10"/>
      <c r="D17" s="6" t="s">
        <v>26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2"/>
      <c r="B18" s="14"/>
      <c r="C18" s="10"/>
      <c r="D18" s="6" t="s">
        <v>27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2"/>
      <c r="B19" s="14"/>
      <c r="C19" s="10"/>
      <c r="D19" s="6" t="s">
        <v>28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2"/>
      <c r="B20" s="14"/>
      <c r="C20" s="10"/>
      <c r="D20" s="6" t="s">
        <v>29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2"/>
      <c r="B21" s="14"/>
      <c r="C21" s="10"/>
      <c r="D21" s="5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2"/>
      <c r="B22" s="14"/>
      <c r="C22" s="10"/>
      <c r="D22" s="5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6"/>
      <c r="C23" s="7"/>
      <c r="D23" s="17" t="s">
        <v>30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 x14ac:dyDescent="0.25">
      <c r="A24" s="28">
        <f>A6</f>
        <v>1</v>
      </c>
      <c r="B24" s="29">
        <f>B6</f>
        <v>1</v>
      </c>
      <c r="C24" s="99" t="s">
        <v>4</v>
      </c>
      <c r="D24" s="100"/>
      <c r="E24" s="30"/>
      <c r="F24" s="31">
        <f>F13+F23</f>
        <v>525</v>
      </c>
      <c r="G24" s="31">
        <f t="shared" ref="G24:J24" si="3">G13+G23</f>
        <v>16.86</v>
      </c>
      <c r="H24" s="31">
        <f t="shared" si="3"/>
        <v>19.529999999999998</v>
      </c>
      <c r="I24" s="31">
        <f t="shared" si="3"/>
        <v>85.665000000000006</v>
      </c>
      <c r="J24" s="31">
        <f t="shared" si="3"/>
        <v>595.90000000000009</v>
      </c>
      <c r="K24" s="31"/>
      <c r="L24" s="31">
        <f t="shared" ref="L24" si="4">L13+L23</f>
        <v>66.760000000000005</v>
      </c>
    </row>
    <row r="25" spans="1:12" ht="15" x14ac:dyDescent="0.25">
      <c r="A25" s="13">
        <v>1</v>
      </c>
      <c r="B25" s="14">
        <v>2</v>
      </c>
      <c r="C25" s="21" t="s">
        <v>17</v>
      </c>
      <c r="D25" s="90" t="s">
        <v>18</v>
      </c>
      <c r="E25" s="60" t="s">
        <v>39</v>
      </c>
      <c r="F25" s="39">
        <v>90</v>
      </c>
      <c r="G25" s="55">
        <v>10.09</v>
      </c>
      <c r="H25" s="55">
        <v>12.28</v>
      </c>
      <c r="I25" s="58">
        <v>8.24</v>
      </c>
      <c r="J25" s="55">
        <v>106.62</v>
      </c>
      <c r="K25" s="40">
        <v>279</v>
      </c>
      <c r="L25" s="39">
        <v>66.760000000000005</v>
      </c>
    </row>
    <row r="26" spans="1:12" ht="15" x14ac:dyDescent="0.25">
      <c r="A26" s="13"/>
      <c r="B26" s="14"/>
      <c r="C26" s="10"/>
      <c r="D26" s="91" t="s">
        <v>40</v>
      </c>
      <c r="E26" s="88" t="s">
        <v>50</v>
      </c>
      <c r="F26" s="42">
        <v>150</v>
      </c>
      <c r="G26" s="55">
        <v>1.8</v>
      </c>
      <c r="H26" s="55">
        <v>4.8</v>
      </c>
      <c r="I26" s="58">
        <v>10.119999999999999</v>
      </c>
      <c r="J26" s="63">
        <v>110.35</v>
      </c>
      <c r="K26" s="43">
        <v>312</v>
      </c>
      <c r="L26" s="42"/>
    </row>
    <row r="27" spans="1:12" ht="15" x14ac:dyDescent="0.25">
      <c r="A27" s="13"/>
      <c r="B27" s="14"/>
      <c r="C27" s="10"/>
      <c r="D27" s="92" t="s">
        <v>19</v>
      </c>
      <c r="E27" s="50" t="s">
        <v>65</v>
      </c>
      <c r="F27" s="42">
        <v>200</v>
      </c>
      <c r="G27" s="63">
        <v>1.1299999999999999</v>
      </c>
      <c r="H27" s="63">
        <v>0.15</v>
      </c>
      <c r="I27" s="64">
        <v>51.24</v>
      </c>
      <c r="J27" s="55">
        <v>213.2</v>
      </c>
      <c r="K27" s="43">
        <v>343</v>
      </c>
      <c r="L27" s="42"/>
    </row>
    <row r="28" spans="1:12" ht="15" x14ac:dyDescent="0.25">
      <c r="A28" s="13"/>
      <c r="B28" s="14"/>
      <c r="C28" s="10"/>
      <c r="D28" s="92" t="s">
        <v>20</v>
      </c>
      <c r="E28" s="52" t="s">
        <v>35</v>
      </c>
      <c r="F28" s="57">
        <v>30</v>
      </c>
      <c r="G28" s="55">
        <v>2.2799999999999998</v>
      </c>
      <c r="H28" s="55">
        <v>0.24</v>
      </c>
      <c r="I28" s="58">
        <v>14.76</v>
      </c>
      <c r="J28" s="57">
        <v>70.2</v>
      </c>
      <c r="K28" s="62" t="s">
        <v>37</v>
      </c>
      <c r="L28" s="42"/>
    </row>
    <row r="29" spans="1:12" ht="15" x14ac:dyDescent="0.25">
      <c r="A29" s="13"/>
      <c r="B29" s="14"/>
      <c r="C29" s="10"/>
      <c r="D29" s="92" t="s">
        <v>51</v>
      </c>
      <c r="E29" s="60" t="s">
        <v>51</v>
      </c>
      <c r="F29" s="42">
        <v>40</v>
      </c>
      <c r="G29" s="57">
        <v>2.36</v>
      </c>
      <c r="H29" s="57">
        <v>1.88</v>
      </c>
      <c r="I29" s="57">
        <v>30</v>
      </c>
      <c r="J29" s="55">
        <v>146.4</v>
      </c>
      <c r="K29" s="43" t="s">
        <v>52</v>
      </c>
      <c r="L29" s="42"/>
    </row>
    <row r="30" spans="1:12" ht="15" x14ac:dyDescent="0.25">
      <c r="A30" s="13"/>
      <c r="B30" s="14"/>
      <c r="C30" s="10"/>
      <c r="D30" s="91" t="s">
        <v>20</v>
      </c>
      <c r="E30" s="52" t="s">
        <v>53</v>
      </c>
      <c r="F30" s="57">
        <v>20</v>
      </c>
      <c r="G30" s="55">
        <v>1.6</v>
      </c>
      <c r="H30" s="55">
        <v>0.3</v>
      </c>
      <c r="I30" s="58">
        <v>8.02</v>
      </c>
      <c r="J30" s="57">
        <v>41.2</v>
      </c>
      <c r="K30" s="62" t="s">
        <v>37</v>
      </c>
      <c r="L30" s="42"/>
    </row>
    <row r="31" spans="1:12" ht="15" x14ac:dyDescent="0.25">
      <c r="A31" s="13"/>
      <c r="B31" s="14"/>
      <c r="C31" s="10"/>
      <c r="D31" s="5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5"/>
      <c r="B32" s="16"/>
      <c r="C32" s="7"/>
      <c r="D32" s="17" t="s">
        <v>30</v>
      </c>
      <c r="E32" s="8"/>
      <c r="F32" s="18">
        <f>SUM(F25:F31)</f>
        <v>530</v>
      </c>
      <c r="G32" s="18">
        <f t="shared" ref="G32" si="5">SUM(G25:G31)</f>
        <v>19.260000000000002</v>
      </c>
      <c r="H32" s="18">
        <f t="shared" ref="H32" si="6">SUM(H25:H31)</f>
        <v>19.649999999999995</v>
      </c>
      <c r="I32" s="18">
        <f t="shared" ref="I32" si="7">SUM(I25:I31)</f>
        <v>122.38</v>
      </c>
      <c r="J32" s="18">
        <f t="shared" ref="J32" si="8">SUM(J25:J31)</f>
        <v>687.97</v>
      </c>
      <c r="K32" s="24"/>
      <c r="L32" s="18">
        <v>66.760000000000005</v>
      </c>
    </row>
    <row r="33" spans="1:12" ht="15" x14ac:dyDescent="0.25">
      <c r="A33" s="12">
        <f>A25</f>
        <v>1</v>
      </c>
      <c r="B33" s="12">
        <f>B25</f>
        <v>2</v>
      </c>
      <c r="C33" s="9" t="s">
        <v>22</v>
      </c>
      <c r="D33" s="6" t="s">
        <v>23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3"/>
      <c r="B34" s="14"/>
      <c r="C34" s="10"/>
      <c r="D34" s="6" t="s">
        <v>24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3"/>
      <c r="B35" s="14"/>
      <c r="C35" s="10"/>
      <c r="D35" s="6" t="s">
        <v>25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3"/>
      <c r="B36" s="14"/>
      <c r="C36" s="10"/>
      <c r="D36" s="6" t="s">
        <v>26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3"/>
      <c r="B37" s="14"/>
      <c r="C37" s="10"/>
      <c r="D37" s="6" t="s">
        <v>27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3"/>
      <c r="B38" s="14"/>
      <c r="C38" s="10"/>
      <c r="D38" s="6" t="s">
        <v>28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3"/>
      <c r="B39" s="14"/>
      <c r="C39" s="10"/>
      <c r="D39" s="6" t="s">
        <v>29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3"/>
      <c r="B40" s="14"/>
      <c r="C40" s="10"/>
      <c r="D40" s="5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3"/>
      <c r="B41" s="14"/>
      <c r="C41" s="10"/>
      <c r="D41" s="5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5"/>
      <c r="B42" s="16"/>
      <c r="C42" s="7"/>
      <c r="D42" s="17" t="s">
        <v>30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99" t="s">
        <v>4</v>
      </c>
      <c r="D43" s="100"/>
      <c r="E43" s="30"/>
      <c r="F43" s="31">
        <f>F32+F42</f>
        <v>530</v>
      </c>
      <c r="G43" s="31">
        <f t="shared" ref="G43" si="13">G32+G42</f>
        <v>19.260000000000002</v>
      </c>
      <c r="H43" s="31">
        <f t="shared" ref="H43" si="14">H32+H42</f>
        <v>19.649999999999995</v>
      </c>
      <c r="I43" s="31">
        <f t="shared" ref="I43" si="15">I32+I42</f>
        <v>122.38</v>
      </c>
      <c r="J43" s="31">
        <f t="shared" ref="J43:L43" si="16">J32+J42</f>
        <v>687.97</v>
      </c>
      <c r="K43" s="31"/>
      <c r="L43" s="31">
        <f t="shared" si="16"/>
        <v>66.760000000000005</v>
      </c>
    </row>
    <row r="44" spans="1:12" ht="15" x14ac:dyDescent="0.25">
      <c r="A44" s="19">
        <v>1</v>
      </c>
      <c r="B44" s="20">
        <v>3</v>
      </c>
      <c r="C44" s="21" t="s">
        <v>17</v>
      </c>
      <c r="D44" s="90" t="s">
        <v>18</v>
      </c>
      <c r="E44" s="38" t="s">
        <v>54</v>
      </c>
      <c r="F44" s="66">
        <v>90</v>
      </c>
      <c r="G44" s="67">
        <v>9.35</v>
      </c>
      <c r="H44" s="67">
        <v>12.9</v>
      </c>
      <c r="I44" s="68">
        <v>5.15</v>
      </c>
      <c r="J44" s="67">
        <v>169.5</v>
      </c>
      <c r="K44" s="69">
        <v>243</v>
      </c>
      <c r="L44" s="39">
        <v>66.760000000000005</v>
      </c>
    </row>
    <row r="45" spans="1:12" ht="15" x14ac:dyDescent="0.25">
      <c r="A45" s="22"/>
      <c r="B45" s="14"/>
      <c r="C45" s="10"/>
      <c r="D45" s="91" t="s">
        <v>26</v>
      </c>
      <c r="E45" s="41" t="s">
        <v>48</v>
      </c>
      <c r="F45" s="70">
        <v>153</v>
      </c>
      <c r="G45" s="67">
        <v>5.6</v>
      </c>
      <c r="H45" s="67">
        <v>5.9</v>
      </c>
      <c r="I45" s="68">
        <v>31.07</v>
      </c>
      <c r="J45" s="71">
        <v>199.63</v>
      </c>
      <c r="K45" s="72">
        <v>203</v>
      </c>
      <c r="L45" s="42"/>
    </row>
    <row r="46" spans="1:12" ht="15" x14ac:dyDescent="0.25">
      <c r="A46" s="22"/>
      <c r="B46" s="14"/>
      <c r="C46" s="10"/>
      <c r="D46" s="92" t="s">
        <v>19</v>
      </c>
      <c r="E46" s="50" t="s">
        <v>46</v>
      </c>
      <c r="F46" s="70">
        <v>208</v>
      </c>
      <c r="G46" s="73">
        <v>7.0000000000000007E-2</v>
      </c>
      <c r="H46" s="73">
        <v>0.02</v>
      </c>
      <c r="I46" s="74">
        <v>15</v>
      </c>
      <c r="J46" s="71">
        <v>60</v>
      </c>
      <c r="K46" s="72">
        <v>376</v>
      </c>
      <c r="L46" s="42"/>
    </row>
    <row r="47" spans="1:12" ht="15" x14ac:dyDescent="0.25">
      <c r="A47" s="22"/>
      <c r="B47" s="14"/>
      <c r="C47" s="10"/>
      <c r="D47" s="92" t="s">
        <v>20</v>
      </c>
      <c r="E47" s="52" t="s">
        <v>35</v>
      </c>
      <c r="F47" s="57">
        <v>30</v>
      </c>
      <c r="G47" s="55">
        <v>2.2799999999999998</v>
      </c>
      <c r="H47" s="55">
        <v>0.24</v>
      </c>
      <c r="I47" s="58">
        <v>14.76</v>
      </c>
      <c r="J47" s="57">
        <v>70.2</v>
      </c>
      <c r="K47" s="75" t="s">
        <v>37</v>
      </c>
      <c r="L47" s="42"/>
    </row>
    <row r="48" spans="1:12" ht="15" x14ac:dyDescent="0.25">
      <c r="A48" s="22"/>
      <c r="B48" s="14"/>
      <c r="C48" s="10"/>
      <c r="D48" s="92" t="s">
        <v>21</v>
      </c>
      <c r="E48" s="52" t="s">
        <v>21</v>
      </c>
      <c r="F48" s="76">
        <v>100</v>
      </c>
      <c r="G48" s="77">
        <v>0.4</v>
      </c>
      <c r="H48" s="77">
        <v>0.4</v>
      </c>
      <c r="I48" s="78">
        <v>9.8000000000000007</v>
      </c>
      <c r="J48" s="71">
        <v>47</v>
      </c>
      <c r="K48" s="72">
        <v>338</v>
      </c>
      <c r="L48" s="42"/>
    </row>
    <row r="49" spans="1:12" ht="15" x14ac:dyDescent="0.25">
      <c r="A49" s="22"/>
      <c r="B49" s="14"/>
      <c r="C49" s="10"/>
      <c r="D49" s="61" t="s">
        <v>20</v>
      </c>
      <c r="E49" s="52" t="s">
        <v>53</v>
      </c>
      <c r="F49" s="57">
        <v>20</v>
      </c>
      <c r="G49" s="55">
        <v>1.6</v>
      </c>
      <c r="H49" s="55">
        <v>0.3</v>
      </c>
      <c r="I49" s="58">
        <v>8.02</v>
      </c>
      <c r="J49" s="57">
        <v>41.2</v>
      </c>
      <c r="K49" s="75" t="s">
        <v>37</v>
      </c>
      <c r="L49" s="42"/>
    </row>
    <row r="50" spans="1:12" ht="15" x14ac:dyDescent="0.25">
      <c r="A50" s="22"/>
      <c r="B50" s="14"/>
      <c r="C50" s="10"/>
      <c r="D50" s="89" t="s">
        <v>36</v>
      </c>
      <c r="E50" s="52" t="s">
        <v>36</v>
      </c>
      <c r="F50" s="79" t="s">
        <v>36</v>
      </c>
      <c r="G50" s="67" t="s">
        <v>36</v>
      </c>
      <c r="H50" s="67" t="s">
        <v>36</v>
      </c>
      <c r="I50" s="68" t="s">
        <v>36</v>
      </c>
      <c r="J50" s="71" t="s">
        <v>36</v>
      </c>
      <c r="K50" s="72" t="s">
        <v>36</v>
      </c>
      <c r="L50" s="42"/>
    </row>
    <row r="51" spans="1:12" ht="15" x14ac:dyDescent="0.25">
      <c r="A51" s="23"/>
      <c r="B51" s="16"/>
      <c r="C51" s="7"/>
      <c r="D51" s="17" t="s">
        <v>30</v>
      </c>
      <c r="E51" s="8"/>
      <c r="F51" s="18">
        <f>SUM(F44:F50)</f>
        <v>601</v>
      </c>
      <c r="G51" s="18">
        <f t="shared" ref="G51" si="17">SUM(G44:G50)</f>
        <v>19.3</v>
      </c>
      <c r="H51" s="18">
        <f t="shared" ref="H51" si="18">SUM(H44:H50)</f>
        <v>19.759999999999998</v>
      </c>
      <c r="I51" s="18">
        <f t="shared" ref="I51" si="19">SUM(I44:I50)</f>
        <v>83.8</v>
      </c>
      <c r="J51" s="18">
        <f t="shared" ref="J51:L51" si="20">SUM(J44:J50)</f>
        <v>587.53</v>
      </c>
      <c r="K51" s="24"/>
      <c r="L51" s="18">
        <f t="shared" si="20"/>
        <v>66.760000000000005</v>
      </c>
    </row>
    <row r="52" spans="1:12" ht="15" x14ac:dyDescent="0.25">
      <c r="A52" s="25">
        <f>A44</f>
        <v>1</v>
      </c>
      <c r="B52" s="12">
        <f>B44</f>
        <v>3</v>
      </c>
      <c r="C52" s="9" t="s">
        <v>22</v>
      </c>
      <c r="D52" s="6" t="s">
        <v>23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2"/>
      <c r="B53" s="14"/>
      <c r="C53" s="10"/>
      <c r="D53" s="6" t="s">
        <v>24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2"/>
      <c r="B54" s="14"/>
      <c r="C54" s="10"/>
      <c r="D54" s="6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2"/>
      <c r="B55" s="14"/>
      <c r="C55" s="10"/>
      <c r="D55" s="6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2"/>
      <c r="B56" s="14"/>
      <c r="C56" s="10"/>
      <c r="D56" s="6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2"/>
      <c r="B57" s="14"/>
      <c r="C57" s="10"/>
      <c r="D57" s="6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2"/>
      <c r="B58" s="14"/>
      <c r="C58" s="10"/>
      <c r="D58" s="6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2"/>
      <c r="B59" s="14"/>
      <c r="C59" s="10"/>
      <c r="D59" s="5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2"/>
      <c r="B60" s="14"/>
      <c r="C60" s="10"/>
      <c r="D60" s="5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6"/>
      <c r="C61" s="7"/>
      <c r="D61" s="17" t="s">
        <v>30</v>
      </c>
      <c r="E61" s="8"/>
      <c r="F61" s="18">
        <f>SUM(F52:F60)</f>
        <v>0</v>
      </c>
      <c r="G61" s="18">
        <f t="shared" ref="G61" si="21">SUM(G52:G60)</f>
        <v>0</v>
      </c>
      <c r="H61" s="18">
        <f t="shared" ref="H61" si="22">SUM(H52:H60)</f>
        <v>0</v>
      </c>
      <c r="I61" s="18">
        <f t="shared" ref="I61" si="23">SUM(I52:I60)</f>
        <v>0</v>
      </c>
      <c r="J61" s="18">
        <f t="shared" ref="J61:L61" si="24">SUM(J52:J60)</f>
        <v>0</v>
      </c>
      <c r="K61" s="24"/>
      <c r="L61" s="18">
        <f t="shared" si="24"/>
        <v>0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99" t="s">
        <v>4</v>
      </c>
      <c r="D62" s="100"/>
      <c r="E62" s="30"/>
      <c r="F62" s="31">
        <f>F51+F61</f>
        <v>601</v>
      </c>
      <c r="G62" s="31">
        <f t="shared" ref="G62" si="25">G51+G61</f>
        <v>19.3</v>
      </c>
      <c r="H62" s="31">
        <f t="shared" ref="H62" si="26">H51+H61</f>
        <v>19.759999999999998</v>
      </c>
      <c r="I62" s="31">
        <f t="shared" ref="I62" si="27">I51+I61</f>
        <v>83.8</v>
      </c>
      <c r="J62" s="31">
        <f t="shared" ref="J62:L62" si="28">J51+J61</f>
        <v>587.53</v>
      </c>
      <c r="K62" s="31"/>
      <c r="L62" s="31">
        <f t="shared" si="28"/>
        <v>66.760000000000005</v>
      </c>
    </row>
    <row r="63" spans="1:12" ht="15" x14ac:dyDescent="0.25">
      <c r="A63" s="19">
        <v>1</v>
      </c>
      <c r="B63" s="20">
        <v>4</v>
      </c>
      <c r="C63" s="21" t="s">
        <v>17</v>
      </c>
      <c r="D63" s="90" t="s">
        <v>18</v>
      </c>
      <c r="E63" s="52" t="s">
        <v>55</v>
      </c>
      <c r="F63" s="52">
        <v>90</v>
      </c>
      <c r="G63" s="55">
        <v>7.55</v>
      </c>
      <c r="H63" s="55">
        <v>9.9700000000000006</v>
      </c>
      <c r="I63" s="58">
        <v>10.135999999999999</v>
      </c>
      <c r="J63" s="55">
        <v>159.28</v>
      </c>
      <c r="K63" s="40">
        <v>234</v>
      </c>
      <c r="L63" s="39">
        <v>66.760000000000005</v>
      </c>
    </row>
    <row r="64" spans="1:12" ht="15" x14ac:dyDescent="0.25">
      <c r="A64" s="22"/>
      <c r="B64" s="14"/>
      <c r="C64" s="10"/>
      <c r="D64" s="91" t="s">
        <v>26</v>
      </c>
      <c r="E64" s="60" t="s">
        <v>56</v>
      </c>
      <c r="F64" s="53">
        <v>153</v>
      </c>
      <c r="G64" s="55">
        <v>5.5</v>
      </c>
      <c r="H64" s="55">
        <v>6.55</v>
      </c>
      <c r="I64" s="58">
        <v>35.85</v>
      </c>
      <c r="J64" s="55">
        <v>250.99</v>
      </c>
      <c r="K64" s="43">
        <v>171</v>
      </c>
      <c r="L64" s="42"/>
    </row>
    <row r="65" spans="1:12" ht="15" x14ac:dyDescent="0.25">
      <c r="A65" s="22"/>
      <c r="B65" s="14"/>
      <c r="C65" s="10"/>
      <c r="D65" s="92" t="s">
        <v>19</v>
      </c>
      <c r="E65" s="50" t="s">
        <v>41</v>
      </c>
      <c r="F65" s="51">
        <v>200</v>
      </c>
      <c r="G65" s="57">
        <v>0</v>
      </c>
      <c r="H65" s="57">
        <v>0</v>
      </c>
      <c r="I65" s="57">
        <v>15</v>
      </c>
      <c r="J65" s="57">
        <v>60</v>
      </c>
      <c r="K65" s="43">
        <v>350</v>
      </c>
      <c r="L65" s="42"/>
    </row>
    <row r="66" spans="1:12" ht="15" x14ac:dyDescent="0.25">
      <c r="A66" s="22"/>
      <c r="B66" s="14"/>
      <c r="C66" s="10"/>
      <c r="D66" s="92" t="s">
        <v>20</v>
      </c>
      <c r="E66" s="52" t="s">
        <v>35</v>
      </c>
      <c r="F66" s="57">
        <v>30</v>
      </c>
      <c r="G66" s="55">
        <v>2.2799999999999998</v>
      </c>
      <c r="H66" s="55">
        <v>0.24</v>
      </c>
      <c r="I66" s="58">
        <v>14.76</v>
      </c>
      <c r="J66" s="57">
        <v>70.2</v>
      </c>
      <c r="K66" s="75" t="s">
        <v>37</v>
      </c>
      <c r="L66" s="42"/>
    </row>
    <row r="67" spans="1:12" ht="15" x14ac:dyDescent="0.25">
      <c r="A67" s="22"/>
      <c r="B67" s="14"/>
      <c r="C67" s="10"/>
      <c r="D67" s="92" t="s">
        <v>21</v>
      </c>
      <c r="E67" s="41"/>
      <c r="F67" s="42"/>
      <c r="G67" s="57"/>
      <c r="H67" s="57"/>
      <c r="I67" s="57"/>
      <c r="J67" s="57"/>
      <c r="K67" s="43"/>
      <c r="L67" s="42"/>
    </row>
    <row r="68" spans="1:12" ht="15" x14ac:dyDescent="0.25">
      <c r="A68" s="22"/>
      <c r="B68" s="14"/>
      <c r="C68" s="10"/>
      <c r="D68" s="91" t="s">
        <v>42</v>
      </c>
      <c r="E68" s="52" t="s">
        <v>43</v>
      </c>
      <c r="F68" s="52">
        <v>10</v>
      </c>
      <c r="G68" s="55">
        <v>2.3199999999999998</v>
      </c>
      <c r="H68" s="55">
        <v>2.7</v>
      </c>
      <c r="I68" s="58">
        <v>0</v>
      </c>
      <c r="J68" s="55">
        <v>5.83</v>
      </c>
      <c r="K68" s="43">
        <v>15</v>
      </c>
      <c r="L68" s="42"/>
    </row>
    <row r="69" spans="1:12" ht="15" x14ac:dyDescent="0.25">
      <c r="A69" s="22"/>
      <c r="B69" s="14"/>
      <c r="C69" s="10"/>
      <c r="D69" s="61" t="s">
        <v>20</v>
      </c>
      <c r="E69" s="52" t="s">
        <v>53</v>
      </c>
      <c r="F69" s="57">
        <v>20</v>
      </c>
      <c r="G69" s="55">
        <v>1.6</v>
      </c>
      <c r="H69" s="55">
        <v>0.3</v>
      </c>
      <c r="I69" s="58">
        <v>8.02</v>
      </c>
      <c r="J69" s="57">
        <v>41.2</v>
      </c>
      <c r="K69" s="75" t="s">
        <v>37</v>
      </c>
      <c r="L69" s="42"/>
    </row>
    <row r="70" spans="1:12" ht="15" x14ac:dyDescent="0.25">
      <c r="A70" s="23"/>
      <c r="B70" s="16"/>
      <c r="C70" s="7"/>
      <c r="D70" s="17" t="s">
        <v>30</v>
      </c>
      <c r="E70" s="8"/>
      <c r="F70" s="18">
        <f>SUM(F63:F69)</f>
        <v>503</v>
      </c>
      <c r="G70" s="18">
        <f t="shared" ref="G70" si="29">SUM(G63:G69)</f>
        <v>19.25</v>
      </c>
      <c r="H70" s="18">
        <f t="shared" ref="H70" si="30">SUM(H63:H69)</f>
        <v>19.759999999999998</v>
      </c>
      <c r="I70" s="18">
        <f t="shared" ref="I70" si="31">SUM(I63:I69)</f>
        <v>83.766000000000005</v>
      </c>
      <c r="J70" s="18">
        <f t="shared" ref="J70:L70" si="32">SUM(J63:J69)</f>
        <v>587.50000000000011</v>
      </c>
      <c r="K70" s="24"/>
      <c r="L70" s="18">
        <f t="shared" si="32"/>
        <v>66.760000000000005</v>
      </c>
    </row>
    <row r="71" spans="1:12" ht="15" x14ac:dyDescent="0.25">
      <c r="A71" s="25">
        <f>A63</f>
        <v>1</v>
      </c>
      <c r="B71" s="12">
        <f>B63</f>
        <v>4</v>
      </c>
      <c r="C71" s="9" t="s">
        <v>22</v>
      </c>
      <c r="D71" s="6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2"/>
      <c r="B72" s="14"/>
      <c r="C72" s="10"/>
      <c r="D72" s="6" t="s">
        <v>24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2"/>
      <c r="B73" s="14"/>
      <c r="C73" s="10"/>
      <c r="D73" s="6" t="s">
        <v>25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2"/>
      <c r="B74" s="14"/>
      <c r="C74" s="10"/>
      <c r="D74" s="6" t="s">
        <v>26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2"/>
      <c r="B75" s="14"/>
      <c r="C75" s="10"/>
      <c r="D75" s="6" t="s">
        <v>27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2"/>
      <c r="B76" s="14"/>
      <c r="C76" s="10"/>
      <c r="D76" s="6" t="s">
        <v>28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2"/>
      <c r="B77" s="14"/>
      <c r="C77" s="10"/>
      <c r="D77" s="6" t="s">
        <v>29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2"/>
      <c r="B78" s="14"/>
      <c r="C78" s="10"/>
      <c r="D78" s="5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2"/>
      <c r="B79" s="14"/>
      <c r="C79" s="10"/>
      <c r="D79" s="5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6"/>
      <c r="C80" s="7"/>
      <c r="D80" s="17" t="s">
        <v>30</v>
      </c>
      <c r="E80" s="8"/>
      <c r="F80" s="18">
        <f>SUM(F71:F79)</f>
        <v>0</v>
      </c>
      <c r="G80" s="18">
        <f t="shared" ref="G80" si="33">SUM(G71:G79)</f>
        <v>0</v>
      </c>
      <c r="H80" s="18">
        <f t="shared" ref="H80" si="34">SUM(H71:H79)</f>
        <v>0</v>
      </c>
      <c r="I80" s="18">
        <f t="shared" ref="I80" si="35">SUM(I71:I79)</f>
        <v>0</v>
      </c>
      <c r="J80" s="18">
        <f t="shared" ref="J80:L80" si="36">SUM(J71:J79)</f>
        <v>0</v>
      </c>
      <c r="K80" s="24"/>
      <c r="L80" s="18">
        <f t="shared" si="36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99" t="s">
        <v>4</v>
      </c>
      <c r="D81" s="100"/>
      <c r="E81" s="30"/>
      <c r="F81" s="31">
        <f>F70+F80</f>
        <v>503</v>
      </c>
      <c r="G81" s="31">
        <f t="shared" ref="G81" si="37">G70+G80</f>
        <v>19.25</v>
      </c>
      <c r="H81" s="31">
        <f t="shared" ref="H81" si="38">H70+H80</f>
        <v>19.759999999999998</v>
      </c>
      <c r="I81" s="31">
        <f t="shared" ref="I81" si="39">I70+I80</f>
        <v>83.766000000000005</v>
      </c>
      <c r="J81" s="31">
        <f t="shared" ref="J81:L81" si="40">J70+J80</f>
        <v>587.50000000000011</v>
      </c>
      <c r="K81" s="31"/>
      <c r="L81" s="31">
        <f t="shared" si="40"/>
        <v>66.760000000000005</v>
      </c>
    </row>
    <row r="82" spans="1:12" ht="15" x14ac:dyDescent="0.25">
      <c r="A82" s="19">
        <v>1</v>
      </c>
      <c r="B82" s="20">
        <v>5</v>
      </c>
      <c r="C82" s="21" t="s">
        <v>17</v>
      </c>
      <c r="D82" s="90" t="s">
        <v>18</v>
      </c>
      <c r="E82" s="52" t="s">
        <v>58</v>
      </c>
      <c r="F82" s="52">
        <v>90</v>
      </c>
      <c r="G82" s="55">
        <v>9.7100000000000009</v>
      </c>
      <c r="H82" s="55">
        <v>8.1</v>
      </c>
      <c r="I82" s="58">
        <v>30.085999999999999</v>
      </c>
      <c r="J82" s="55">
        <v>151.80000000000001</v>
      </c>
      <c r="K82" s="40" t="s">
        <v>59</v>
      </c>
      <c r="L82" s="39">
        <v>66.760000000000005</v>
      </c>
    </row>
    <row r="83" spans="1:12" ht="15" x14ac:dyDescent="0.25">
      <c r="A83" s="22"/>
      <c r="B83" s="14"/>
      <c r="C83" s="10"/>
      <c r="D83" s="91" t="s">
        <v>23</v>
      </c>
      <c r="E83" s="52" t="s">
        <v>66</v>
      </c>
      <c r="F83" s="52">
        <v>60</v>
      </c>
      <c r="G83" s="55">
        <v>0.84</v>
      </c>
      <c r="H83" s="55">
        <v>2.2799999999999998</v>
      </c>
      <c r="I83" s="58">
        <v>3.9</v>
      </c>
      <c r="J83" s="94" t="s">
        <v>67</v>
      </c>
      <c r="K83" s="60">
        <v>54</v>
      </c>
      <c r="L83" s="42"/>
    </row>
    <row r="84" spans="1:12" ht="15" x14ac:dyDescent="0.25">
      <c r="A84" s="22"/>
      <c r="B84" s="14"/>
      <c r="C84" s="10"/>
      <c r="D84" s="92" t="s">
        <v>19</v>
      </c>
      <c r="E84" s="50" t="s">
        <v>65</v>
      </c>
      <c r="F84" s="51">
        <v>200</v>
      </c>
      <c r="G84" s="63">
        <v>1.1299999999999999</v>
      </c>
      <c r="H84" s="63">
        <v>0.15</v>
      </c>
      <c r="I84" s="64">
        <v>51.24</v>
      </c>
      <c r="J84" s="95" t="s">
        <v>68</v>
      </c>
      <c r="K84" s="43">
        <v>343</v>
      </c>
      <c r="L84" s="42"/>
    </row>
    <row r="85" spans="1:12" ht="15" x14ac:dyDescent="0.25">
      <c r="A85" s="22"/>
      <c r="B85" s="14"/>
      <c r="C85" s="10"/>
      <c r="D85" s="92" t="s">
        <v>20</v>
      </c>
      <c r="E85" s="52" t="s">
        <v>35</v>
      </c>
      <c r="F85" s="57">
        <v>30</v>
      </c>
      <c r="G85" s="55">
        <v>2.2799999999999998</v>
      </c>
      <c r="H85" s="55">
        <v>0.24</v>
      </c>
      <c r="I85" s="58">
        <v>14.76</v>
      </c>
      <c r="J85" s="57">
        <v>70.2</v>
      </c>
      <c r="K85" s="75" t="s">
        <v>37</v>
      </c>
      <c r="L85" s="42"/>
    </row>
    <row r="86" spans="1:12" ht="15" x14ac:dyDescent="0.25">
      <c r="A86" s="22"/>
      <c r="B86" s="14"/>
      <c r="C86" s="10"/>
      <c r="D86" s="92" t="s">
        <v>21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2"/>
      <c r="B87" s="14"/>
      <c r="C87" s="10"/>
      <c r="D87" s="61" t="s">
        <v>20</v>
      </c>
      <c r="E87" s="52" t="s">
        <v>53</v>
      </c>
      <c r="F87" s="57">
        <v>20</v>
      </c>
      <c r="G87" s="55">
        <v>1.6</v>
      </c>
      <c r="H87" s="55">
        <v>0.3</v>
      </c>
      <c r="I87" s="58">
        <v>8.02</v>
      </c>
      <c r="J87" s="57">
        <v>41.2</v>
      </c>
      <c r="K87" s="75" t="s">
        <v>37</v>
      </c>
      <c r="L87" s="42"/>
    </row>
    <row r="88" spans="1:12" ht="15" x14ac:dyDescent="0.25">
      <c r="A88" s="22"/>
      <c r="B88" s="14"/>
      <c r="C88" s="10"/>
      <c r="D88" s="5" t="s">
        <v>26</v>
      </c>
      <c r="E88" s="41" t="s">
        <v>57</v>
      </c>
      <c r="F88" s="42">
        <v>153</v>
      </c>
      <c r="G88" s="42">
        <v>3.7650000000000001</v>
      </c>
      <c r="H88" s="42">
        <v>9.6999999999999993</v>
      </c>
      <c r="I88" s="42">
        <v>13.3</v>
      </c>
      <c r="J88" s="42">
        <v>162.5</v>
      </c>
      <c r="K88" s="43">
        <v>171</v>
      </c>
      <c r="L88" s="42"/>
    </row>
    <row r="89" spans="1:12" ht="15" x14ac:dyDescent="0.25">
      <c r="A89" s="23"/>
      <c r="B89" s="16"/>
      <c r="C89" s="7"/>
      <c r="D89" s="17" t="s">
        <v>30</v>
      </c>
      <c r="E89" s="8"/>
      <c r="F89" s="18">
        <f>SUM(F82:F88)</f>
        <v>553</v>
      </c>
      <c r="G89" s="18">
        <f t="shared" ref="G89" si="41">SUM(G82:G88)</f>
        <v>19.324999999999999</v>
      </c>
      <c r="H89" s="18">
        <f t="shared" ref="H89" si="42">SUM(H82:H88)</f>
        <v>20.77</v>
      </c>
      <c r="I89" s="18">
        <f t="shared" ref="I89" si="43">SUM(I82:I88)</f>
        <v>121.306</v>
      </c>
      <c r="J89" s="18">
        <f t="shared" ref="J89:L89" si="44">SUM(J82:J88)</f>
        <v>425.7</v>
      </c>
      <c r="K89" s="24"/>
      <c r="L89" s="18">
        <f t="shared" si="44"/>
        <v>66.760000000000005</v>
      </c>
    </row>
    <row r="90" spans="1:12" ht="15" x14ac:dyDescent="0.25">
      <c r="A90" s="25">
        <f>A82</f>
        <v>1</v>
      </c>
      <c r="B90" s="12">
        <f>B82</f>
        <v>5</v>
      </c>
      <c r="C90" s="9" t="s">
        <v>22</v>
      </c>
      <c r="D90" s="6" t="s">
        <v>23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2"/>
      <c r="B91" s="14"/>
      <c r="C91" s="10"/>
      <c r="D91" s="6" t="s">
        <v>24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2"/>
      <c r="B92" s="14"/>
      <c r="C92" s="10"/>
      <c r="D92" s="6" t="s">
        <v>25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2"/>
      <c r="B93" s="14"/>
      <c r="C93" s="10"/>
      <c r="D93" s="6" t="s">
        <v>26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2"/>
      <c r="B94" s="14"/>
      <c r="C94" s="10"/>
      <c r="D94" s="6" t="s">
        <v>27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2"/>
      <c r="B95" s="14"/>
      <c r="C95" s="10"/>
      <c r="D95" s="6" t="s">
        <v>28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2"/>
      <c r="B96" s="14"/>
      <c r="C96" s="10"/>
      <c r="D96" s="6" t="s">
        <v>29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2"/>
      <c r="B97" s="14"/>
      <c r="C97" s="10"/>
      <c r="D97" s="5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2"/>
      <c r="B98" s="14"/>
      <c r="C98" s="10"/>
      <c r="D98" s="5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3"/>
      <c r="B99" s="16"/>
      <c r="C99" s="7"/>
      <c r="D99" s="17" t="s">
        <v>30</v>
      </c>
      <c r="E99" s="8"/>
      <c r="F99" s="18">
        <f>SUM(F90:F98)</f>
        <v>0</v>
      </c>
      <c r="G99" s="18">
        <f t="shared" ref="G99" si="45">SUM(G90:G98)</f>
        <v>0</v>
      </c>
      <c r="H99" s="18">
        <f t="shared" ref="H99" si="46">SUM(H90:H98)</f>
        <v>0</v>
      </c>
      <c r="I99" s="18">
        <f t="shared" ref="I99" si="47">SUM(I90:I98)</f>
        <v>0</v>
      </c>
      <c r="J99" s="18">
        <f t="shared" ref="J99:L99" si="48">SUM(J90:J98)</f>
        <v>0</v>
      </c>
      <c r="K99" s="24"/>
      <c r="L99" s="18">
        <f t="shared" si="48"/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99" t="s">
        <v>4</v>
      </c>
      <c r="D100" s="100"/>
      <c r="E100" s="30"/>
      <c r="F100" s="31">
        <f>F89+F99</f>
        <v>553</v>
      </c>
      <c r="G100" s="31">
        <f t="shared" ref="G100" si="49">G89+G99</f>
        <v>19.324999999999999</v>
      </c>
      <c r="H100" s="31">
        <f t="shared" ref="H100" si="50">H89+H99</f>
        <v>20.77</v>
      </c>
      <c r="I100" s="31">
        <f t="shared" ref="I100" si="51">I89+I99</f>
        <v>121.306</v>
      </c>
      <c r="J100" s="31">
        <f t="shared" ref="J100:L100" si="52">J89+J99</f>
        <v>425.7</v>
      </c>
      <c r="K100" s="31"/>
      <c r="L100" s="31">
        <f t="shared" si="52"/>
        <v>66.760000000000005</v>
      </c>
    </row>
    <row r="101" spans="1:12" ht="15" x14ac:dyDescent="0.25">
      <c r="A101" s="19">
        <v>1</v>
      </c>
      <c r="B101" s="20">
        <v>6</v>
      </c>
      <c r="C101" s="21" t="s">
        <v>17</v>
      </c>
      <c r="D101" s="90" t="s">
        <v>18</v>
      </c>
      <c r="E101" s="52" t="s">
        <v>45</v>
      </c>
      <c r="F101" s="80">
        <v>80</v>
      </c>
      <c r="G101" s="55">
        <v>5.86</v>
      </c>
      <c r="H101" s="55">
        <v>8.6850000000000005</v>
      </c>
      <c r="I101" s="58">
        <v>9.9499999999999993</v>
      </c>
      <c r="J101" s="55">
        <v>160.80000000000001</v>
      </c>
      <c r="K101" s="40">
        <v>290</v>
      </c>
      <c r="L101" s="39">
        <v>66.760000000000005</v>
      </c>
    </row>
    <row r="102" spans="1:12" ht="15" x14ac:dyDescent="0.25">
      <c r="A102" s="22"/>
      <c r="B102" s="14"/>
      <c r="C102" s="10"/>
      <c r="D102" s="91" t="s">
        <v>26</v>
      </c>
      <c r="E102" s="60" t="s">
        <v>61</v>
      </c>
      <c r="F102" s="81">
        <v>153</v>
      </c>
      <c r="G102" s="55">
        <v>5.6</v>
      </c>
      <c r="H102" s="55">
        <v>5.9</v>
      </c>
      <c r="I102" s="58">
        <v>31.07</v>
      </c>
      <c r="J102" s="55">
        <v>199.63</v>
      </c>
      <c r="K102" s="43">
        <v>203</v>
      </c>
      <c r="L102" s="42"/>
    </row>
    <row r="103" spans="1:12" ht="15" x14ac:dyDescent="0.25">
      <c r="A103" s="22"/>
      <c r="B103" s="14"/>
      <c r="C103" s="10"/>
      <c r="D103" s="92" t="s">
        <v>19</v>
      </c>
      <c r="E103" s="50" t="s">
        <v>46</v>
      </c>
      <c r="F103" s="82">
        <v>208</v>
      </c>
      <c r="G103" s="63">
        <v>7.0000000000000007E-2</v>
      </c>
      <c r="H103" s="63">
        <v>0.02</v>
      </c>
      <c r="I103" s="64">
        <v>15</v>
      </c>
      <c r="J103" s="63">
        <v>60</v>
      </c>
      <c r="K103" s="43">
        <v>376</v>
      </c>
      <c r="L103" s="42"/>
    </row>
    <row r="104" spans="1:12" ht="15" x14ac:dyDescent="0.25">
      <c r="A104" s="22"/>
      <c r="B104" s="14"/>
      <c r="C104" s="10"/>
      <c r="D104" s="92" t="s">
        <v>20</v>
      </c>
      <c r="E104" s="52" t="s">
        <v>35</v>
      </c>
      <c r="F104" s="57">
        <v>30</v>
      </c>
      <c r="G104" s="55">
        <v>2.2799999999999998</v>
      </c>
      <c r="H104" s="55">
        <v>0.24</v>
      </c>
      <c r="I104" s="58">
        <v>14.76</v>
      </c>
      <c r="J104" s="57">
        <v>70.2</v>
      </c>
      <c r="K104" s="75" t="s">
        <v>37</v>
      </c>
      <c r="L104" s="42"/>
    </row>
    <row r="105" spans="1:12" ht="15" x14ac:dyDescent="0.25">
      <c r="A105" s="22"/>
      <c r="B105" s="14"/>
      <c r="C105" s="10"/>
      <c r="D105" s="92" t="s">
        <v>21</v>
      </c>
      <c r="E105" s="41"/>
      <c r="F105" s="83"/>
      <c r="G105" s="57"/>
      <c r="H105" s="57"/>
      <c r="I105" s="57"/>
      <c r="J105" s="57"/>
      <c r="K105" s="43"/>
      <c r="L105" s="42"/>
    </row>
    <row r="106" spans="1:12" ht="15" x14ac:dyDescent="0.25">
      <c r="A106" s="22"/>
      <c r="B106" s="14"/>
      <c r="C106" s="10"/>
      <c r="D106" s="61" t="s">
        <v>20</v>
      </c>
      <c r="E106" s="52" t="s">
        <v>53</v>
      </c>
      <c r="F106" s="57">
        <v>20</v>
      </c>
      <c r="G106" s="55">
        <v>1.6</v>
      </c>
      <c r="H106" s="55">
        <v>0.3</v>
      </c>
      <c r="I106" s="58">
        <v>8.02</v>
      </c>
      <c r="J106" s="57">
        <v>41.2</v>
      </c>
      <c r="K106" s="75" t="s">
        <v>37</v>
      </c>
      <c r="L106" s="42"/>
    </row>
    <row r="107" spans="1:12" ht="15" x14ac:dyDescent="0.25">
      <c r="A107" s="22"/>
      <c r="B107" s="14"/>
      <c r="C107" s="10"/>
      <c r="D107" s="61" t="s">
        <v>23</v>
      </c>
      <c r="E107" s="52" t="s">
        <v>60</v>
      </c>
      <c r="F107" s="80">
        <v>60</v>
      </c>
      <c r="G107" s="55">
        <v>3.8450000000000002</v>
      </c>
      <c r="H107" s="55">
        <v>4.6079999999999997</v>
      </c>
      <c r="I107" s="58">
        <v>4.9560000000000004</v>
      </c>
      <c r="J107" s="55">
        <v>55.68</v>
      </c>
      <c r="K107" s="43">
        <v>34</v>
      </c>
      <c r="L107" s="42"/>
    </row>
    <row r="108" spans="1:12" ht="15" x14ac:dyDescent="0.25">
      <c r="A108" s="23"/>
      <c r="B108" s="16"/>
      <c r="C108" s="7"/>
      <c r="D108" s="17" t="s">
        <v>30</v>
      </c>
      <c r="E108" s="8"/>
      <c r="F108" s="18">
        <f>SUM(F101:F107)</f>
        <v>551</v>
      </c>
      <c r="G108" s="18">
        <f t="shared" ref="G108:J108" si="53">SUM(G101:G107)</f>
        <v>19.254999999999999</v>
      </c>
      <c r="H108" s="18">
        <f t="shared" si="53"/>
        <v>19.753</v>
      </c>
      <c r="I108" s="18">
        <f t="shared" si="53"/>
        <v>83.756</v>
      </c>
      <c r="J108" s="18">
        <f t="shared" si="53"/>
        <v>587.51</v>
      </c>
      <c r="K108" s="24"/>
      <c r="L108" s="18">
        <f t="shared" ref="L108" si="54">SUM(L101:L107)</f>
        <v>66.760000000000005</v>
      </c>
    </row>
    <row r="109" spans="1:12" ht="15" x14ac:dyDescent="0.25">
      <c r="A109" s="25">
        <f>A101</f>
        <v>1</v>
      </c>
      <c r="B109" s="12">
        <f>B101</f>
        <v>6</v>
      </c>
      <c r="C109" s="9" t="s">
        <v>22</v>
      </c>
      <c r="D109" s="6" t="s">
        <v>23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2"/>
      <c r="B110" s="14"/>
      <c r="C110" s="10"/>
      <c r="D110" s="6" t="s">
        <v>24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2"/>
      <c r="B111" s="14"/>
      <c r="C111" s="10"/>
      <c r="D111" s="6" t="s">
        <v>25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2"/>
      <c r="B112" s="14"/>
      <c r="C112" s="10"/>
      <c r="D112" s="6" t="s">
        <v>26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2"/>
      <c r="B113" s="14"/>
      <c r="C113" s="10"/>
      <c r="D113" s="6" t="s">
        <v>27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2"/>
      <c r="B114" s="14"/>
      <c r="C114" s="10"/>
      <c r="D114" s="6" t="s">
        <v>28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2"/>
      <c r="B115" s="14"/>
      <c r="C115" s="10"/>
      <c r="D115" s="6" t="s">
        <v>29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2"/>
      <c r="B116" s="14"/>
      <c r="C116" s="10"/>
      <c r="D116" s="5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2"/>
      <c r="B117" s="14"/>
      <c r="C117" s="10"/>
      <c r="D117" s="5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3"/>
      <c r="B118" s="16"/>
      <c r="C118" s="7"/>
      <c r="D118" s="17" t="s">
        <v>30</v>
      </c>
      <c r="E118" s="8"/>
      <c r="F118" s="18">
        <f>SUM(F109:F117)</f>
        <v>0</v>
      </c>
      <c r="G118" s="18">
        <f t="shared" ref="G118:J118" si="55">SUM(G109:G117)</f>
        <v>0</v>
      </c>
      <c r="H118" s="18">
        <f t="shared" si="55"/>
        <v>0</v>
      </c>
      <c r="I118" s="18">
        <f t="shared" si="55"/>
        <v>0</v>
      </c>
      <c r="J118" s="18">
        <f t="shared" si="55"/>
        <v>0</v>
      </c>
      <c r="K118" s="24"/>
      <c r="L118" s="18">
        <f t="shared" ref="L118" si="56">SUM(L109:L117)</f>
        <v>0</v>
      </c>
    </row>
    <row r="119" spans="1:12" ht="15" x14ac:dyDescent="0.2">
      <c r="A119" s="28">
        <f>A101</f>
        <v>1</v>
      </c>
      <c r="B119" s="29">
        <f>B101</f>
        <v>6</v>
      </c>
      <c r="C119" s="99" t="s">
        <v>4</v>
      </c>
      <c r="D119" s="100"/>
      <c r="E119" s="30"/>
      <c r="F119" s="31">
        <f>F108+F118</f>
        <v>551</v>
      </c>
      <c r="G119" s="31">
        <f t="shared" ref="G119" si="57">G108+G118</f>
        <v>19.254999999999999</v>
      </c>
      <c r="H119" s="31">
        <f t="shared" ref="H119" si="58">H108+H118</f>
        <v>19.753</v>
      </c>
      <c r="I119" s="31">
        <f t="shared" ref="I119" si="59">I108+I118</f>
        <v>83.756</v>
      </c>
      <c r="J119" s="31">
        <f t="shared" ref="J119:L119" si="60">J108+J118</f>
        <v>587.51</v>
      </c>
      <c r="K119" s="31"/>
      <c r="L119" s="31">
        <f t="shared" si="60"/>
        <v>66.760000000000005</v>
      </c>
    </row>
    <row r="120" spans="1:12" ht="15" x14ac:dyDescent="0.25">
      <c r="A120" s="13">
        <v>2</v>
      </c>
      <c r="B120" s="14">
        <v>1</v>
      </c>
      <c r="C120" s="21" t="s">
        <v>17</v>
      </c>
      <c r="D120" s="90" t="s">
        <v>18</v>
      </c>
      <c r="E120" s="38"/>
      <c r="F120" s="39"/>
      <c r="G120" s="56"/>
      <c r="H120" s="56"/>
      <c r="I120" s="56"/>
      <c r="J120" s="56"/>
      <c r="K120" s="40"/>
      <c r="L120" s="39">
        <v>66.760000000000005</v>
      </c>
    </row>
    <row r="121" spans="1:12" ht="15" x14ac:dyDescent="0.25">
      <c r="A121" s="13"/>
      <c r="B121" s="14"/>
      <c r="C121" s="10"/>
      <c r="D121" s="91" t="s">
        <v>26</v>
      </c>
      <c r="E121" s="60" t="s">
        <v>62</v>
      </c>
      <c r="F121" s="53">
        <v>205</v>
      </c>
      <c r="G121" s="55">
        <v>13.49</v>
      </c>
      <c r="H121" s="55">
        <v>15.87</v>
      </c>
      <c r="I121" s="58">
        <v>45.1</v>
      </c>
      <c r="J121" s="55">
        <v>319.52</v>
      </c>
      <c r="K121" s="43">
        <v>175</v>
      </c>
      <c r="L121" s="42"/>
    </row>
    <row r="122" spans="1:12" ht="15" x14ac:dyDescent="0.25">
      <c r="A122" s="13"/>
      <c r="B122" s="14"/>
      <c r="C122" s="10"/>
      <c r="D122" s="92" t="s">
        <v>19</v>
      </c>
      <c r="E122" s="50" t="s">
        <v>65</v>
      </c>
      <c r="F122" s="51">
        <v>200</v>
      </c>
      <c r="G122" s="63">
        <v>1.1299999999999999</v>
      </c>
      <c r="H122" s="63">
        <v>0.15</v>
      </c>
      <c r="I122" s="64">
        <v>51.24</v>
      </c>
      <c r="J122" s="95" t="s">
        <v>68</v>
      </c>
      <c r="K122" s="43">
        <v>343</v>
      </c>
      <c r="L122" s="42"/>
    </row>
    <row r="123" spans="1:12" ht="15" x14ac:dyDescent="0.25">
      <c r="A123" s="13"/>
      <c r="B123" s="14"/>
      <c r="C123" s="10"/>
      <c r="D123" s="92" t="s">
        <v>20</v>
      </c>
      <c r="E123" s="52" t="s">
        <v>35</v>
      </c>
      <c r="F123" s="57">
        <v>30</v>
      </c>
      <c r="G123" s="55">
        <v>2.2799999999999998</v>
      </c>
      <c r="H123" s="55">
        <v>0.24</v>
      </c>
      <c r="I123" s="58">
        <v>14.76</v>
      </c>
      <c r="J123" s="57">
        <v>70.2</v>
      </c>
      <c r="K123" s="75" t="s">
        <v>37</v>
      </c>
      <c r="L123" s="42"/>
    </row>
    <row r="124" spans="1:12" ht="15" x14ac:dyDescent="0.25">
      <c r="A124" s="13"/>
      <c r="B124" s="14"/>
      <c r="C124" s="10"/>
      <c r="D124" s="92" t="s">
        <v>21</v>
      </c>
      <c r="E124" s="41"/>
      <c r="F124" s="42"/>
      <c r="G124" s="57"/>
      <c r="H124" s="57"/>
      <c r="I124" s="57"/>
      <c r="J124" s="57"/>
      <c r="K124" s="43"/>
      <c r="L124" s="42"/>
    </row>
    <row r="125" spans="1:12" ht="15" x14ac:dyDescent="0.25">
      <c r="A125" s="13"/>
      <c r="B125" s="14"/>
      <c r="C125" s="10"/>
      <c r="D125" s="61" t="s">
        <v>23</v>
      </c>
      <c r="E125" s="52" t="s">
        <v>64</v>
      </c>
      <c r="F125" s="52">
        <v>60</v>
      </c>
      <c r="G125" s="96">
        <v>0.6</v>
      </c>
      <c r="H125" s="96">
        <v>3.6</v>
      </c>
      <c r="I125" s="97">
        <v>6.6</v>
      </c>
      <c r="J125" s="98">
        <v>61.2</v>
      </c>
      <c r="K125" s="43">
        <v>28</v>
      </c>
      <c r="L125" s="42"/>
    </row>
    <row r="126" spans="1:12" ht="15" x14ac:dyDescent="0.25">
      <c r="A126" s="13"/>
      <c r="B126" s="14"/>
      <c r="C126" s="10"/>
      <c r="D126" s="61" t="s">
        <v>20</v>
      </c>
      <c r="E126" s="52" t="s">
        <v>53</v>
      </c>
      <c r="F126" s="57">
        <v>20</v>
      </c>
      <c r="G126" s="55">
        <v>1.6</v>
      </c>
      <c r="H126" s="55">
        <v>0.3</v>
      </c>
      <c r="I126" s="58">
        <v>8.02</v>
      </c>
      <c r="J126" s="57">
        <v>41.2</v>
      </c>
      <c r="K126" s="75" t="s">
        <v>37</v>
      </c>
      <c r="L126" s="42"/>
    </row>
    <row r="127" spans="1:12" ht="15" x14ac:dyDescent="0.25">
      <c r="A127" s="15"/>
      <c r="B127" s="16"/>
      <c r="C127" s="7"/>
      <c r="D127" s="17" t="s">
        <v>30</v>
      </c>
      <c r="E127" s="8"/>
      <c r="F127" s="18">
        <f>SUM(F120:F126)</f>
        <v>515</v>
      </c>
      <c r="G127" s="18">
        <f t="shared" ref="G127:J127" si="61">SUM(G120:G126)</f>
        <v>19.100000000000005</v>
      </c>
      <c r="H127" s="18">
        <f t="shared" si="61"/>
        <v>20.16</v>
      </c>
      <c r="I127" s="18">
        <f t="shared" si="61"/>
        <v>125.72</v>
      </c>
      <c r="J127" s="18">
        <f t="shared" si="61"/>
        <v>492.11999999999995</v>
      </c>
      <c r="K127" s="24"/>
      <c r="L127" s="18">
        <f t="shared" ref="L127" si="62">SUM(L120:L126)</f>
        <v>66.760000000000005</v>
      </c>
    </row>
    <row r="128" spans="1:12" ht="15" x14ac:dyDescent="0.25">
      <c r="A128" s="12">
        <f>A120</f>
        <v>2</v>
      </c>
      <c r="B128" s="12">
        <f>B120</f>
        <v>1</v>
      </c>
      <c r="C128" s="9" t="s">
        <v>22</v>
      </c>
      <c r="D128" s="6" t="s">
        <v>23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3"/>
      <c r="B129" s="14"/>
      <c r="C129" s="10"/>
      <c r="D129" s="6" t="s">
        <v>24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3"/>
      <c r="B130" s="14"/>
      <c r="C130" s="10"/>
      <c r="D130" s="6" t="s">
        <v>25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3"/>
      <c r="B131" s="14"/>
      <c r="C131" s="10"/>
      <c r="D131" s="6" t="s">
        <v>26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3"/>
      <c r="B132" s="14"/>
      <c r="C132" s="10"/>
      <c r="D132" s="6" t="s">
        <v>27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3"/>
      <c r="B133" s="14"/>
      <c r="C133" s="10"/>
      <c r="D133" s="6" t="s">
        <v>28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3"/>
      <c r="B134" s="14"/>
      <c r="C134" s="10"/>
      <c r="D134" s="6" t="s">
        <v>29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3"/>
      <c r="B135" s="14"/>
      <c r="C135" s="10"/>
      <c r="D135" s="5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3"/>
      <c r="B136" s="14"/>
      <c r="C136" s="10"/>
      <c r="D136" s="5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5"/>
      <c r="B137" s="16"/>
      <c r="C137" s="7"/>
      <c r="D137" s="17" t="s">
        <v>30</v>
      </c>
      <c r="E137" s="8"/>
      <c r="F137" s="18">
        <f>SUM(F128:F136)</f>
        <v>0</v>
      </c>
      <c r="G137" s="18">
        <f t="shared" ref="G137:J137" si="63">SUM(G128:G136)</f>
        <v>0</v>
      </c>
      <c r="H137" s="18">
        <f t="shared" si="63"/>
        <v>0</v>
      </c>
      <c r="I137" s="18">
        <f t="shared" si="63"/>
        <v>0</v>
      </c>
      <c r="J137" s="18">
        <f t="shared" si="63"/>
        <v>0</v>
      </c>
      <c r="K137" s="24"/>
      <c r="L137" s="18">
        <f t="shared" ref="L137" si="64">SUM(L128:L136)</f>
        <v>0</v>
      </c>
    </row>
    <row r="138" spans="1:12" ht="15.75" thickBot="1" x14ac:dyDescent="0.25">
      <c r="A138" s="32">
        <f>A120</f>
        <v>2</v>
      </c>
      <c r="B138" s="32">
        <f>B120</f>
        <v>1</v>
      </c>
      <c r="C138" s="99" t="s">
        <v>4</v>
      </c>
      <c r="D138" s="100"/>
      <c r="E138" s="30"/>
      <c r="F138" s="31">
        <f>F127+F137</f>
        <v>515</v>
      </c>
      <c r="G138" s="31">
        <f t="shared" ref="G138" si="65">G127+G137</f>
        <v>19.100000000000005</v>
      </c>
      <c r="H138" s="31">
        <f t="shared" ref="H138" si="66">H127+H137</f>
        <v>20.16</v>
      </c>
      <c r="I138" s="31">
        <f t="shared" ref="I138" si="67">I127+I137</f>
        <v>125.72</v>
      </c>
      <c r="J138" s="31">
        <f t="shared" ref="J138:L138" si="68">J127+J137</f>
        <v>492.11999999999995</v>
      </c>
      <c r="K138" s="31"/>
      <c r="L138" s="31">
        <f t="shared" si="68"/>
        <v>66.760000000000005</v>
      </c>
    </row>
    <row r="139" spans="1:12" ht="15" x14ac:dyDescent="0.25">
      <c r="A139" s="19">
        <v>2</v>
      </c>
      <c r="B139" s="20">
        <v>2</v>
      </c>
      <c r="C139" s="21" t="s">
        <v>17</v>
      </c>
      <c r="D139" s="90" t="s">
        <v>18</v>
      </c>
      <c r="E139" s="52" t="s">
        <v>54</v>
      </c>
      <c r="F139" s="79">
        <v>90</v>
      </c>
      <c r="G139" s="67">
        <v>9.35</v>
      </c>
      <c r="H139" s="67">
        <v>12.9</v>
      </c>
      <c r="I139" s="68">
        <v>5.15</v>
      </c>
      <c r="J139" s="67">
        <v>169.5</v>
      </c>
      <c r="K139" s="69">
        <v>243</v>
      </c>
      <c r="L139" s="39">
        <v>66.760000000000005</v>
      </c>
    </row>
    <row r="140" spans="1:12" ht="15" x14ac:dyDescent="0.25">
      <c r="A140" s="22"/>
      <c r="B140" s="14"/>
      <c r="C140" s="10"/>
      <c r="D140" s="91" t="s">
        <v>26</v>
      </c>
      <c r="E140" s="60" t="s">
        <v>48</v>
      </c>
      <c r="F140" s="84">
        <v>153</v>
      </c>
      <c r="G140" s="67">
        <v>5.6</v>
      </c>
      <c r="H140" s="67">
        <v>5.9</v>
      </c>
      <c r="I140" s="68">
        <v>31.07</v>
      </c>
      <c r="J140" s="67">
        <v>199.63</v>
      </c>
      <c r="K140" s="72">
        <v>203</v>
      </c>
      <c r="L140" s="42"/>
    </row>
    <row r="141" spans="1:12" ht="15" x14ac:dyDescent="0.25">
      <c r="A141" s="22"/>
      <c r="B141" s="14"/>
      <c r="C141" s="10"/>
      <c r="D141" s="92" t="s">
        <v>19</v>
      </c>
      <c r="E141" s="52" t="s">
        <v>46</v>
      </c>
      <c r="F141" s="82">
        <v>208</v>
      </c>
      <c r="G141" s="63">
        <v>7.0000000000000007E-2</v>
      </c>
      <c r="H141" s="63">
        <v>0.02</v>
      </c>
      <c r="I141" s="64">
        <v>15</v>
      </c>
      <c r="J141" s="63">
        <v>60</v>
      </c>
      <c r="K141" s="43">
        <v>376</v>
      </c>
      <c r="L141" s="42"/>
    </row>
    <row r="142" spans="1:12" ht="15.75" customHeight="1" x14ac:dyDescent="0.25">
      <c r="A142" s="22"/>
      <c r="B142" s="14"/>
      <c r="C142" s="10"/>
      <c r="D142" s="92" t="s">
        <v>20</v>
      </c>
      <c r="E142" s="52" t="s">
        <v>35</v>
      </c>
      <c r="F142" s="57">
        <v>30</v>
      </c>
      <c r="G142" s="55">
        <v>2.2799999999999998</v>
      </c>
      <c r="H142" s="55">
        <v>0.24</v>
      </c>
      <c r="I142" s="58">
        <v>14.76</v>
      </c>
      <c r="J142" s="57">
        <v>70.2</v>
      </c>
      <c r="K142" s="75" t="s">
        <v>37</v>
      </c>
      <c r="L142" s="42"/>
    </row>
    <row r="143" spans="1:12" ht="15.75" thickBot="1" x14ac:dyDescent="0.3">
      <c r="A143" s="22"/>
      <c r="B143" s="14"/>
      <c r="C143" s="10"/>
      <c r="D143" s="92" t="s">
        <v>21</v>
      </c>
      <c r="E143" s="53" t="s">
        <v>21</v>
      </c>
      <c r="F143" s="84">
        <v>100</v>
      </c>
      <c r="G143" s="85">
        <v>0.4</v>
      </c>
      <c r="H143" s="85">
        <v>0.4</v>
      </c>
      <c r="I143" s="86">
        <v>9.8000000000000007</v>
      </c>
      <c r="J143" s="87">
        <v>47</v>
      </c>
      <c r="K143" s="72">
        <v>338</v>
      </c>
      <c r="L143" s="42"/>
    </row>
    <row r="144" spans="1:12" ht="15" x14ac:dyDescent="0.25">
      <c r="A144" s="22"/>
      <c r="B144" s="14"/>
      <c r="C144" s="10"/>
      <c r="D144" s="91" t="s">
        <v>20</v>
      </c>
      <c r="E144" s="52" t="s">
        <v>53</v>
      </c>
      <c r="F144" s="57">
        <v>20</v>
      </c>
      <c r="G144" s="55">
        <v>1.6</v>
      </c>
      <c r="H144" s="55">
        <v>0.3</v>
      </c>
      <c r="I144" s="58">
        <v>8.02</v>
      </c>
      <c r="J144" s="57">
        <v>41.2</v>
      </c>
      <c r="K144" s="75" t="s">
        <v>37</v>
      </c>
      <c r="L144" s="42"/>
    </row>
    <row r="145" spans="1:12" ht="15" x14ac:dyDescent="0.25">
      <c r="A145" s="22"/>
      <c r="B145" s="14"/>
      <c r="C145" s="10"/>
      <c r="D145" s="5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3"/>
      <c r="B146" s="16"/>
      <c r="C146" s="7"/>
      <c r="D146" s="17" t="s">
        <v>30</v>
      </c>
      <c r="E146" s="8"/>
      <c r="F146" s="18">
        <f>SUM(F139:F145)</f>
        <v>601</v>
      </c>
      <c r="G146" s="18">
        <f t="shared" ref="G146:J146" si="69">SUM(G139:G145)</f>
        <v>19.3</v>
      </c>
      <c r="H146" s="18">
        <f t="shared" si="69"/>
        <v>19.759999999999998</v>
      </c>
      <c r="I146" s="18">
        <f t="shared" si="69"/>
        <v>83.8</v>
      </c>
      <c r="J146" s="18">
        <f t="shared" si="69"/>
        <v>587.53</v>
      </c>
      <c r="K146" s="24"/>
      <c r="L146" s="18">
        <f t="shared" ref="L146" si="70">SUM(L139:L145)</f>
        <v>66.760000000000005</v>
      </c>
    </row>
    <row r="147" spans="1:12" ht="15" x14ac:dyDescent="0.25">
      <c r="A147" s="25">
        <f>A139</f>
        <v>2</v>
      </c>
      <c r="B147" s="12">
        <f>B139</f>
        <v>2</v>
      </c>
      <c r="C147" s="9" t="s">
        <v>22</v>
      </c>
      <c r="D147" s="6" t="s">
        <v>23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2"/>
      <c r="B148" s="14"/>
      <c r="C148" s="10"/>
      <c r="D148" s="6" t="s">
        <v>24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2"/>
      <c r="B149" s="14"/>
      <c r="C149" s="10"/>
      <c r="D149" s="6" t="s">
        <v>25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2"/>
      <c r="B150" s="14"/>
      <c r="C150" s="10"/>
      <c r="D150" s="6" t="s">
        <v>26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2"/>
      <c r="B151" s="14"/>
      <c r="C151" s="10"/>
      <c r="D151" s="6" t="s">
        <v>27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2"/>
      <c r="B152" s="14"/>
      <c r="C152" s="10"/>
      <c r="D152" s="6" t="s">
        <v>28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2"/>
      <c r="B153" s="14"/>
      <c r="C153" s="10"/>
      <c r="D153" s="6" t="s">
        <v>29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2"/>
      <c r="B154" s="14"/>
      <c r="C154" s="10"/>
      <c r="D154" s="5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2"/>
      <c r="B155" s="14"/>
      <c r="C155" s="10"/>
      <c r="D155" s="5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3"/>
      <c r="B156" s="16"/>
      <c r="C156" s="7"/>
      <c r="D156" s="17" t="s">
        <v>30</v>
      </c>
      <c r="E156" s="8"/>
      <c r="F156" s="18">
        <f>SUM(F147:F155)</f>
        <v>0</v>
      </c>
      <c r="G156" s="18">
        <f t="shared" ref="G156:J156" si="71">SUM(G147:G155)</f>
        <v>0</v>
      </c>
      <c r="H156" s="18">
        <f t="shared" si="71"/>
        <v>0</v>
      </c>
      <c r="I156" s="18">
        <f t="shared" si="71"/>
        <v>0</v>
      </c>
      <c r="J156" s="18">
        <f t="shared" si="71"/>
        <v>0</v>
      </c>
      <c r="K156" s="24"/>
      <c r="L156" s="18">
        <f t="shared" ref="L156" si="72">SUM(L147:L155)</f>
        <v>0</v>
      </c>
    </row>
    <row r="157" spans="1:12" ht="15.75" thickBot="1" x14ac:dyDescent="0.25">
      <c r="A157" s="28">
        <f>A139</f>
        <v>2</v>
      </c>
      <c r="B157" s="29">
        <f>B139</f>
        <v>2</v>
      </c>
      <c r="C157" s="99" t="s">
        <v>4</v>
      </c>
      <c r="D157" s="100"/>
      <c r="E157" s="30"/>
      <c r="F157" s="31">
        <f>F146+F156</f>
        <v>601</v>
      </c>
      <c r="G157" s="31">
        <f t="shared" ref="G157" si="73">G146+G156</f>
        <v>19.3</v>
      </c>
      <c r="H157" s="31">
        <f t="shared" ref="H157" si="74">H146+H156</f>
        <v>19.759999999999998</v>
      </c>
      <c r="I157" s="31">
        <f t="shared" ref="I157" si="75">I146+I156</f>
        <v>83.8</v>
      </c>
      <c r="J157" s="31">
        <f t="shared" ref="J157:L157" si="76">J146+J156</f>
        <v>587.53</v>
      </c>
      <c r="K157" s="31"/>
      <c r="L157" s="31">
        <f t="shared" si="76"/>
        <v>66.760000000000005</v>
      </c>
    </row>
    <row r="158" spans="1:12" ht="15" x14ac:dyDescent="0.25">
      <c r="A158" s="19">
        <v>2</v>
      </c>
      <c r="B158" s="20">
        <v>3</v>
      </c>
      <c r="C158" s="21" t="s">
        <v>17</v>
      </c>
      <c r="D158" s="90" t="s">
        <v>18</v>
      </c>
      <c r="E158" s="52" t="s">
        <v>47</v>
      </c>
      <c r="F158" s="52">
        <v>90</v>
      </c>
      <c r="G158" s="55">
        <v>13.45</v>
      </c>
      <c r="H158" s="55">
        <v>14.4</v>
      </c>
      <c r="I158" s="58">
        <v>35.655000000000001</v>
      </c>
      <c r="J158" s="55">
        <v>303.75</v>
      </c>
      <c r="K158" s="40">
        <v>229</v>
      </c>
      <c r="L158" s="39">
        <v>66.760000000000005</v>
      </c>
    </row>
    <row r="159" spans="1:12" ht="15" x14ac:dyDescent="0.25">
      <c r="A159" s="22"/>
      <c r="B159" s="14"/>
      <c r="C159" s="10"/>
      <c r="D159" s="91" t="s">
        <v>26</v>
      </c>
      <c r="E159" s="60" t="s">
        <v>50</v>
      </c>
      <c r="F159" s="53">
        <v>150</v>
      </c>
      <c r="G159" s="55">
        <v>1.8</v>
      </c>
      <c r="H159" s="55">
        <v>4.8</v>
      </c>
      <c r="I159" s="58">
        <v>10.119999999999999</v>
      </c>
      <c r="J159" s="55">
        <v>110.35</v>
      </c>
      <c r="K159" s="43">
        <v>312</v>
      </c>
      <c r="L159" s="42"/>
    </row>
    <row r="160" spans="1:12" ht="15" x14ac:dyDescent="0.25">
      <c r="A160" s="22"/>
      <c r="B160" s="14"/>
      <c r="C160" s="10"/>
      <c r="D160" s="92" t="s">
        <v>19</v>
      </c>
      <c r="E160" s="52" t="s">
        <v>49</v>
      </c>
      <c r="F160" s="52">
        <v>215</v>
      </c>
      <c r="G160" s="55">
        <v>0.13</v>
      </c>
      <c r="H160" s="55">
        <v>0.02</v>
      </c>
      <c r="I160" s="58">
        <v>15.2</v>
      </c>
      <c r="J160" s="55">
        <v>62</v>
      </c>
      <c r="K160" s="43">
        <v>377</v>
      </c>
      <c r="L160" s="42"/>
    </row>
    <row r="161" spans="1:12" ht="15" x14ac:dyDescent="0.25">
      <c r="A161" s="22"/>
      <c r="B161" s="14"/>
      <c r="C161" s="10"/>
      <c r="D161" s="92" t="s">
        <v>20</v>
      </c>
      <c r="E161" s="52" t="s">
        <v>35</v>
      </c>
      <c r="F161" s="57">
        <v>30</v>
      </c>
      <c r="G161" s="55">
        <v>2.2799999999999998</v>
      </c>
      <c r="H161" s="55">
        <v>0.24</v>
      </c>
      <c r="I161" s="58">
        <v>14.76</v>
      </c>
      <c r="J161" s="57">
        <v>70.2</v>
      </c>
      <c r="K161" s="75" t="s">
        <v>37</v>
      </c>
      <c r="L161" s="42"/>
    </row>
    <row r="162" spans="1:12" ht="15" x14ac:dyDescent="0.25">
      <c r="A162" s="22"/>
      <c r="B162" s="14"/>
      <c r="C162" s="10"/>
      <c r="D162" s="92" t="s">
        <v>21</v>
      </c>
      <c r="E162" s="41"/>
      <c r="F162" s="42"/>
      <c r="G162" s="57"/>
      <c r="H162" s="57"/>
      <c r="I162" s="57"/>
      <c r="J162" s="57"/>
      <c r="K162" s="43"/>
      <c r="L162" s="42"/>
    </row>
    <row r="163" spans="1:12" ht="15" x14ac:dyDescent="0.25">
      <c r="A163" s="22"/>
      <c r="B163" s="14"/>
      <c r="C163" s="10"/>
      <c r="D163" s="61" t="s">
        <v>20</v>
      </c>
      <c r="E163" s="52" t="s">
        <v>53</v>
      </c>
      <c r="F163" s="57">
        <v>20</v>
      </c>
      <c r="G163" s="55">
        <v>1.6</v>
      </c>
      <c r="H163" s="55">
        <v>0.3</v>
      </c>
      <c r="I163" s="58">
        <v>8.02</v>
      </c>
      <c r="J163" s="57">
        <v>41.2</v>
      </c>
      <c r="K163" s="75" t="s">
        <v>37</v>
      </c>
      <c r="L163" s="42"/>
    </row>
    <row r="164" spans="1:12" ht="15" x14ac:dyDescent="0.25">
      <c r="A164" s="22"/>
      <c r="B164" s="14"/>
      <c r="C164" s="10"/>
      <c r="D164" s="89" t="s">
        <v>36</v>
      </c>
      <c r="E164" s="52" t="s">
        <v>36</v>
      </c>
      <c r="F164" s="65" t="s">
        <v>36</v>
      </c>
      <c r="G164" s="53" t="s">
        <v>36</v>
      </c>
      <c r="H164" s="53" t="s">
        <v>36</v>
      </c>
      <c r="I164" s="54" t="s">
        <v>36</v>
      </c>
      <c r="J164" s="53" t="s">
        <v>36</v>
      </c>
      <c r="K164" s="43" t="s">
        <v>36</v>
      </c>
      <c r="L164" s="42"/>
    </row>
    <row r="165" spans="1:12" ht="15" x14ac:dyDescent="0.25">
      <c r="A165" s="23"/>
      <c r="B165" s="16"/>
      <c r="C165" s="7"/>
      <c r="D165" s="17" t="s">
        <v>30</v>
      </c>
      <c r="E165" s="8"/>
      <c r="F165" s="18">
        <f>SUM(F158:F164)</f>
        <v>505</v>
      </c>
      <c r="G165" s="18">
        <f t="shared" ref="G165:J165" si="77">SUM(G158:G164)</f>
        <v>19.260000000000002</v>
      </c>
      <c r="H165" s="18">
        <f t="shared" si="77"/>
        <v>19.759999999999998</v>
      </c>
      <c r="I165" s="18">
        <f t="shared" si="77"/>
        <v>83.754999999999995</v>
      </c>
      <c r="J165" s="18">
        <f t="shared" si="77"/>
        <v>587.50000000000011</v>
      </c>
      <c r="K165" s="24"/>
      <c r="L165" s="18">
        <f t="shared" ref="L165" si="78">SUM(L158:L164)</f>
        <v>66.760000000000005</v>
      </c>
    </row>
    <row r="166" spans="1:12" ht="15" x14ac:dyDescent="0.25">
      <c r="A166" s="25">
        <f>A158</f>
        <v>2</v>
      </c>
      <c r="B166" s="12">
        <f>B158</f>
        <v>3</v>
      </c>
      <c r="C166" s="9" t="s">
        <v>22</v>
      </c>
      <c r="D166" s="6" t="s">
        <v>23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2"/>
      <c r="B167" s="14"/>
      <c r="C167" s="10"/>
      <c r="D167" s="6" t="s">
        <v>24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2"/>
      <c r="B168" s="14"/>
      <c r="C168" s="10"/>
      <c r="D168" s="6" t="s">
        <v>25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2"/>
      <c r="B169" s="14"/>
      <c r="C169" s="10"/>
      <c r="D169" s="6" t="s">
        <v>26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2"/>
      <c r="B170" s="14"/>
      <c r="C170" s="10"/>
      <c r="D170" s="6" t="s">
        <v>27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2"/>
      <c r="B171" s="14"/>
      <c r="C171" s="10"/>
      <c r="D171" s="6" t="s">
        <v>28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2"/>
      <c r="B172" s="14"/>
      <c r="C172" s="10"/>
      <c r="D172" s="6" t="s">
        <v>29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2"/>
      <c r="B173" s="14"/>
      <c r="C173" s="10"/>
      <c r="D173" s="5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2"/>
      <c r="B174" s="14"/>
      <c r="C174" s="10"/>
      <c r="D174" s="5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6"/>
      <c r="C175" s="7"/>
      <c r="D175" s="17" t="s">
        <v>30</v>
      </c>
      <c r="E175" s="8"/>
      <c r="F175" s="18">
        <f>SUM(F166:F174)</f>
        <v>0</v>
      </c>
      <c r="G175" s="18">
        <f t="shared" ref="G175:J175" si="79">SUM(G166:G174)</f>
        <v>0</v>
      </c>
      <c r="H175" s="18">
        <f t="shared" si="79"/>
        <v>0</v>
      </c>
      <c r="I175" s="18">
        <f t="shared" si="79"/>
        <v>0</v>
      </c>
      <c r="J175" s="18">
        <f t="shared" si="79"/>
        <v>0</v>
      </c>
      <c r="K175" s="24"/>
      <c r="L175" s="18">
        <f t="shared" ref="L175" si="80">SUM(L166:L174)</f>
        <v>0</v>
      </c>
    </row>
    <row r="176" spans="1:12" ht="15.75" thickBot="1" x14ac:dyDescent="0.25">
      <c r="A176" s="28">
        <f>A158</f>
        <v>2</v>
      </c>
      <c r="B176" s="29">
        <f>B158</f>
        <v>3</v>
      </c>
      <c r="C176" s="99" t="s">
        <v>4</v>
      </c>
      <c r="D176" s="100"/>
      <c r="E176" s="30"/>
      <c r="F176" s="31">
        <f>F165+F175</f>
        <v>505</v>
      </c>
      <c r="G176" s="31">
        <f t="shared" ref="G176" si="81">G165+G175</f>
        <v>19.260000000000002</v>
      </c>
      <c r="H176" s="31">
        <f t="shared" ref="H176" si="82">H165+H175</f>
        <v>19.759999999999998</v>
      </c>
      <c r="I176" s="31">
        <f t="shared" ref="I176" si="83">I165+I175</f>
        <v>83.754999999999995</v>
      </c>
      <c r="J176" s="31">
        <f t="shared" ref="J176:L176" si="84">J165+J175</f>
        <v>587.50000000000011</v>
      </c>
      <c r="K176" s="31"/>
      <c r="L176" s="31">
        <f t="shared" si="84"/>
        <v>66.760000000000005</v>
      </c>
    </row>
    <row r="177" spans="1:12" ht="15" x14ac:dyDescent="0.25">
      <c r="A177" s="19">
        <v>2</v>
      </c>
      <c r="B177" s="20">
        <v>4</v>
      </c>
      <c r="C177" s="21" t="s">
        <v>17</v>
      </c>
      <c r="D177" s="90" t="s">
        <v>18</v>
      </c>
      <c r="E177" s="60" t="s">
        <v>38</v>
      </c>
      <c r="F177" s="56">
        <v>200</v>
      </c>
      <c r="G177" s="55">
        <v>12.25</v>
      </c>
      <c r="H177" s="55">
        <v>15.37</v>
      </c>
      <c r="I177" s="58">
        <v>41.085000000000001</v>
      </c>
      <c r="J177" s="56">
        <v>361.3</v>
      </c>
      <c r="K177" s="40">
        <v>291</v>
      </c>
      <c r="L177" s="39">
        <v>66.760000000000005</v>
      </c>
    </row>
    <row r="178" spans="1:12" ht="15" x14ac:dyDescent="0.25">
      <c r="A178" s="22"/>
      <c r="B178" s="14"/>
      <c r="C178" s="10"/>
      <c r="D178" s="91" t="s">
        <v>42</v>
      </c>
      <c r="E178" s="52" t="s">
        <v>43</v>
      </c>
      <c r="F178" s="52">
        <v>10</v>
      </c>
      <c r="G178" s="55">
        <v>2.3199999999999998</v>
      </c>
      <c r="H178" s="55">
        <v>2.7</v>
      </c>
      <c r="I178" s="58">
        <v>0</v>
      </c>
      <c r="J178" s="55">
        <v>5.83</v>
      </c>
      <c r="K178" s="43">
        <v>15</v>
      </c>
      <c r="L178" s="42"/>
    </row>
    <row r="179" spans="1:12" ht="15" x14ac:dyDescent="0.25">
      <c r="A179" s="22"/>
      <c r="B179" s="14"/>
      <c r="C179" s="10"/>
      <c r="D179" s="92" t="s">
        <v>19</v>
      </c>
      <c r="E179" s="52" t="s">
        <v>46</v>
      </c>
      <c r="F179" s="79">
        <v>208</v>
      </c>
      <c r="G179" s="67">
        <v>7.0000000000000007E-2</v>
      </c>
      <c r="H179" s="67">
        <v>0.02</v>
      </c>
      <c r="I179" s="68">
        <v>15</v>
      </c>
      <c r="J179" s="67">
        <v>60</v>
      </c>
      <c r="K179" s="72">
        <v>376</v>
      </c>
      <c r="L179" s="42"/>
    </row>
    <row r="180" spans="1:12" ht="15" x14ac:dyDescent="0.25">
      <c r="A180" s="22"/>
      <c r="B180" s="14"/>
      <c r="C180" s="10"/>
      <c r="D180" s="92" t="s">
        <v>20</v>
      </c>
      <c r="E180" s="52" t="s">
        <v>35</v>
      </c>
      <c r="F180" s="57">
        <v>30</v>
      </c>
      <c r="G180" s="55">
        <v>2.2799999999999998</v>
      </c>
      <c r="H180" s="55">
        <v>0.24</v>
      </c>
      <c r="I180" s="58">
        <v>14.76</v>
      </c>
      <c r="J180" s="57">
        <v>70.2</v>
      </c>
      <c r="K180" s="75" t="s">
        <v>37</v>
      </c>
      <c r="L180" s="42"/>
    </row>
    <row r="181" spans="1:12" ht="15" x14ac:dyDescent="0.25">
      <c r="A181" s="22"/>
      <c r="B181" s="14"/>
      <c r="C181" s="10"/>
      <c r="D181" s="92" t="s">
        <v>21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2"/>
      <c r="B182" s="14"/>
      <c r="C182" s="10"/>
      <c r="D182" s="91" t="s">
        <v>20</v>
      </c>
      <c r="E182" s="52" t="s">
        <v>53</v>
      </c>
      <c r="F182" s="57">
        <v>20</v>
      </c>
      <c r="G182" s="55">
        <v>1.6</v>
      </c>
      <c r="H182" s="55">
        <v>0.3</v>
      </c>
      <c r="I182" s="58">
        <v>8.02</v>
      </c>
      <c r="J182" s="57">
        <v>41.2</v>
      </c>
      <c r="K182" s="75" t="s">
        <v>37</v>
      </c>
      <c r="L182" s="42"/>
    </row>
    <row r="183" spans="1:12" ht="15" x14ac:dyDescent="0.25">
      <c r="A183" s="22"/>
      <c r="B183" s="14"/>
      <c r="C183" s="10"/>
      <c r="D183" s="93" t="s">
        <v>23</v>
      </c>
      <c r="E183" s="41" t="s">
        <v>66</v>
      </c>
      <c r="F183" s="42">
        <v>60</v>
      </c>
      <c r="G183" s="70">
        <v>0.84</v>
      </c>
      <c r="H183" s="70">
        <v>2.2799999999999998</v>
      </c>
      <c r="I183" s="70">
        <v>3.9</v>
      </c>
      <c r="J183" s="70">
        <v>39.6</v>
      </c>
      <c r="K183" s="43">
        <v>54</v>
      </c>
      <c r="L183" s="42"/>
    </row>
    <row r="184" spans="1:12" ht="15.75" customHeight="1" x14ac:dyDescent="0.25">
      <c r="A184" s="23"/>
      <c r="B184" s="16"/>
      <c r="C184" s="7"/>
      <c r="D184" s="17" t="s">
        <v>30</v>
      </c>
      <c r="E184" s="8"/>
      <c r="F184" s="18">
        <f>SUM(F177:F183)</f>
        <v>528</v>
      </c>
      <c r="G184" s="18">
        <f t="shared" ref="G184:J184" si="85">SUM(G177:G183)</f>
        <v>19.360000000000003</v>
      </c>
      <c r="H184" s="18">
        <f t="shared" si="85"/>
        <v>20.91</v>
      </c>
      <c r="I184" s="18">
        <f t="shared" si="85"/>
        <v>82.765000000000001</v>
      </c>
      <c r="J184" s="18">
        <f t="shared" si="85"/>
        <v>578.13</v>
      </c>
      <c r="K184" s="24"/>
      <c r="L184" s="18">
        <f t="shared" ref="L184" si="86">SUM(L177:L183)</f>
        <v>66.760000000000005</v>
      </c>
    </row>
    <row r="185" spans="1:12" ht="15" x14ac:dyDescent="0.25">
      <c r="A185" s="25">
        <f>A177</f>
        <v>2</v>
      </c>
      <c r="B185" s="12">
        <f>B177</f>
        <v>4</v>
      </c>
      <c r="C185" s="9" t="s">
        <v>22</v>
      </c>
      <c r="D185" s="6" t="s">
        <v>23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2"/>
      <c r="B186" s="14"/>
      <c r="C186" s="10"/>
      <c r="D186" s="6" t="s">
        <v>24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2"/>
      <c r="B187" s="14"/>
      <c r="C187" s="10"/>
      <c r="D187" s="6" t="s">
        <v>25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2"/>
      <c r="B188" s="14"/>
      <c r="C188" s="10"/>
      <c r="D188" s="6" t="s">
        <v>26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2"/>
      <c r="B189" s="14"/>
      <c r="C189" s="10"/>
      <c r="D189" s="6" t="s">
        <v>27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2"/>
      <c r="B190" s="14"/>
      <c r="C190" s="10"/>
      <c r="D190" s="6" t="s">
        <v>28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2"/>
      <c r="B191" s="14"/>
      <c r="C191" s="10"/>
      <c r="D191" s="6" t="s">
        <v>29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2"/>
      <c r="B192" s="14"/>
      <c r="C192" s="10"/>
      <c r="D192" s="5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2"/>
      <c r="B193" s="14"/>
      <c r="C193" s="10"/>
      <c r="D193" s="5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6"/>
      <c r="C194" s="7"/>
      <c r="D194" s="17" t="s">
        <v>30</v>
      </c>
      <c r="E194" s="8"/>
      <c r="F194" s="18">
        <f>SUM(F185:F193)</f>
        <v>0</v>
      </c>
      <c r="G194" s="18">
        <f t="shared" ref="G194:J194" si="87">SUM(G185:G193)</f>
        <v>0</v>
      </c>
      <c r="H194" s="18">
        <f t="shared" si="87"/>
        <v>0</v>
      </c>
      <c r="I194" s="18">
        <f t="shared" si="87"/>
        <v>0</v>
      </c>
      <c r="J194" s="18">
        <f t="shared" si="87"/>
        <v>0</v>
      </c>
      <c r="K194" s="24"/>
      <c r="L194" s="18">
        <f t="shared" ref="L194" si="88">SUM(L185:L193)</f>
        <v>0</v>
      </c>
    </row>
    <row r="195" spans="1:12" ht="15.75" thickBot="1" x14ac:dyDescent="0.25">
      <c r="A195" s="28">
        <f>A177</f>
        <v>2</v>
      </c>
      <c r="B195" s="29">
        <f>B177</f>
        <v>4</v>
      </c>
      <c r="C195" s="99" t="s">
        <v>4</v>
      </c>
      <c r="D195" s="100"/>
      <c r="E195" s="30"/>
      <c r="F195" s="31">
        <f>F184+F194</f>
        <v>528</v>
      </c>
      <c r="G195" s="31">
        <f t="shared" ref="G195" si="89">G184+G194</f>
        <v>19.360000000000003</v>
      </c>
      <c r="H195" s="31">
        <f t="shared" ref="H195" si="90">H184+H194</f>
        <v>20.91</v>
      </c>
      <c r="I195" s="31">
        <f t="shared" ref="I195" si="91">I184+I194</f>
        <v>82.765000000000001</v>
      </c>
      <c r="J195" s="31">
        <f t="shared" ref="J195:L195" si="92">J184+J194</f>
        <v>578.13</v>
      </c>
      <c r="K195" s="31"/>
      <c r="L195" s="31">
        <f t="shared" si="92"/>
        <v>66.760000000000005</v>
      </c>
    </row>
    <row r="196" spans="1:12" ht="15" x14ac:dyDescent="0.25">
      <c r="A196" s="19">
        <v>2</v>
      </c>
      <c r="B196" s="20">
        <v>5</v>
      </c>
      <c r="C196" s="21" t="s">
        <v>17</v>
      </c>
      <c r="D196" s="90" t="s">
        <v>18</v>
      </c>
      <c r="E196" s="52" t="s">
        <v>44</v>
      </c>
      <c r="F196" s="52">
        <v>200</v>
      </c>
      <c r="G196" s="55">
        <v>15.3</v>
      </c>
      <c r="H196" s="55">
        <v>18.61</v>
      </c>
      <c r="I196" s="58">
        <v>53</v>
      </c>
      <c r="J196" s="55">
        <v>453.01</v>
      </c>
      <c r="K196" s="40">
        <v>289</v>
      </c>
      <c r="L196" s="39">
        <v>66.760000000000005</v>
      </c>
    </row>
    <row r="197" spans="1:12" ht="15" x14ac:dyDescent="0.25">
      <c r="A197" s="22"/>
      <c r="B197" s="14"/>
      <c r="C197" s="10"/>
      <c r="D197" s="91" t="s">
        <v>23</v>
      </c>
      <c r="E197" s="41" t="s">
        <v>60</v>
      </c>
      <c r="F197" s="57">
        <v>60</v>
      </c>
      <c r="G197" s="67">
        <v>3.8450000000000002</v>
      </c>
      <c r="H197" s="67">
        <v>4.6079999999999997</v>
      </c>
      <c r="I197" s="68">
        <v>4.9560000000000004</v>
      </c>
      <c r="J197" s="71">
        <v>55.68</v>
      </c>
      <c r="K197" s="59">
        <v>34</v>
      </c>
      <c r="L197" s="42"/>
    </row>
    <row r="198" spans="1:12" ht="15" x14ac:dyDescent="0.25">
      <c r="A198" s="22"/>
      <c r="B198" s="14"/>
      <c r="C198" s="10"/>
      <c r="D198" s="92" t="s">
        <v>19</v>
      </c>
      <c r="E198" s="52" t="s">
        <v>49</v>
      </c>
      <c r="F198" s="52">
        <v>215</v>
      </c>
      <c r="G198" s="55">
        <v>0.13</v>
      </c>
      <c r="H198" s="55">
        <v>0.02</v>
      </c>
      <c r="I198" s="58">
        <v>15.2</v>
      </c>
      <c r="J198" s="55">
        <v>62</v>
      </c>
      <c r="K198" s="43">
        <v>377</v>
      </c>
      <c r="L198" s="42"/>
    </row>
    <row r="199" spans="1:12" ht="15" x14ac:dyDescent="0.25">
      <c r="A199" s="22"/>
      <c r="B199" s="14"/>
      <c r="C199" s="10"/>
      <c r="D199" s="92" t="s">
        <v>20</v>
      </c>
      <c r="E199" s="52" t="s">
        <v>35</v>
      </c>
      <c r="F199" s="57">
        <v>30</v>
      </c>
      <c r="G199" s="55">
        <v>2.2799999999999998</v>
      </c>
      <c r="H199" s="55">
        <v>0.24</v>
      </c>
      <c r="I199" s="58">
        <v>14.76</v>
      </c>
      <c r="J199" s="57">
        <v>70.2</v>
      </c>
      <c r="K199" s="75" t="s">
        <v>37</v>
      </c>
      <c r="L199" s="42"/>
    </row>
    <row r="200" spans="1:12" ht="15" x14ac:dyDescent="0.25">
      <c r="A200" s="22"/>
      <c r="B200" s="14"/>
      <c r="C200" s="10"/>
      <c r="D200" s="92" t="s">
        <v>21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2"/>
      <c r="B201" s="14"/>
      <c r="C201" s="10"/>
      <c r="D201" s="61" t="s">
        <v>20</v>
      </c>
      <c r="E201" s="52" t="s">
        <v>53</v>
      </c>
      <c r="F201" s="57">
        <v>20</v>
      </c>
      <c r="G201" s="55">
        <v>1.6</v>
      </c>
      <c r="H201" s="55">
        <v>0.3</v>
      </c>
      <c r="I201" s="58">
        <v>8.02</v>
      </c>
      <c r="J201" s="57">
        <v>41.2</v>
      </c>
      <c r="K201" s="75" t="s">
        <v>37</v>
      </c>
      <c r="L201" s="42"/>
    </row>
    <row r="202" spans="1:12" ht="15" x14ac:dyDescent="0.25">
      <c r="A202" s="22"/>
      <c r="B202" s="14"/>
      <c r="C202" s="10"/>
      <c r="D202" s="5"/>
      <c r="E202" s="41"/>
      <c r="F202" s="42"/>
      <c r="G202" s="42"/>
      <c r="H202" s="42"/>
      <c r="I202" s="42"/>
      <c r="J202" s="42"/>
      <c r="K202" s="43"/>
      <c r="L202" s="42"/>
    </row>
    <row r="203" spans="1:12" ht="15" x14ac:dyDescent="0.25">
      <c r="A203" s="23"/>
      <c r="B203" s="16"/>
      <c r="C203" s="7"/>
      <c r="D203" s="17" t="s">
        <v>30</v>
      </c>
      <c r="E203" s="8"/>
      <c r="F203" s="18">
        <f>SUM(F196:F202)</f>
        <v>525</v>
      </c>
      <c r="G203" s="18">
        <f t="shared" ref="G203:J203" si="93">SUM(G196:G202)</f>
        <v>23.155000000000001</v>
      </c>
      <c r="H203" s="18">
        <f t="shared" si="93"/>
        <v>23.777999999999999</v>
      </c>
      <c r="I203" s="18">
        <f t="shared" si="93"/>
        <v>95.936000000000007</v>
      </c>
      <c r="J203" s="18">
        <f t="shared" si="93"/>
        <v>682.09000000000015</v>
      </c>
      <c r="K203" s="24"/>
      <c r="L203" s="18">
        <f t="shared" ref="L203" si="94">SUM(L196:L202)</f>
        <v>66.760000000000005</v>
      </c>
    </row>
    <row r="204" spans="1:12" ht="15" x14ac:dyDescent="0.25">
      <c r="A204" s="25">
        <f>A196</f>
        <v>2</v>
      </c>
      <c r="B204" s="12">
        <f>B196</f>
        <v>5</v>
      </c>
      <c r="C204" s="9" t="s">
        <v>22</v>
      </c>
      <c r="D204" s="6" t="s">
        <v>23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2"/>
      <c r="B205" s="14"/>
      <c r="C205" s="10"/>
      <c r="D205" s="6" t="s">
        <v>24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2"/>
      <c r="B206" s="14"/>
      <c r="C206" s="10"/>
      <c r="D206" s="6" t="s">
        <v>25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2"/>
      <c r="B207" s="14"/>
      <c r="C207" s="10"/>
      <c r="D207" s="6" t="s">
        <v>26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2"/>
      <c r="B208" s="14"/>
      <c r="C208" s="10"/>
      <c r="D208" s="6" t="s">
        <v>27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2"/>
      <c r="B209" s="14"/>
      <c r="C209" s="10"/>
      <c r="D209" s="6" t="s">
        <v>28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2"/>
      <c r="B210" s="14"/>
      <c r="C210" s="10"/>
      <c r="D210" s="6" t="s">
        <v>29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2"/>
      <c r="B211" s="14"/>
      <c r="C211" s="10"/>
      <c r="D211" s="5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2"/>
      <c r="B212" s="14"/>
      <c r="C212" s="10"/>
      <c r="D212" s="5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3"/>
      <c r="B213" s="16"/>
      <c r="C213" s="7"/>
      <c r="D213" s="17" t="s">
        <v>30</v>
      </c>
      <c r="E213" s="8"/>
      <c r="F213" s="18">
        <f>SUM(F204:F212)</f>
        <v>0</v>
      </c>
      <c r="G213" s="18">
        <f t="shared" ref="G213:J213" si="95">SUM(G204:G212)</f>
        <v>0</v>
      </c>
      <c r="H213" s="18">
        <f t="shared" si="95"/>
        <v>0</v>
      </c>
      <c r="I213" s="18">
        <f t="shared" si="95"/>
        <v>0</v>
      </c>
      <c r="J213" s="18">
        <f t="shared" si="95"/>
        <v>0</v>
      </c>
      <c r="K213" s="24"/>
      <c r="L213" s="18">
        <f t="shared" ref="L213" si="96">SUM(L204:L212)</f>
        <v>0</v>
      </c>
    </row>
    <row r="214" spans="1:12" ht="15.75" thickBot="1" x14ac:dyDescent="0.25">
      <c r="A214" s="28">
        <f>A196</f>
        <v>2</v>
      </c>
      <c r="B214" s="29">
        <f>B196</f>
        <v>5</v>
      </c>
      <c r="C214" s="99" t="s">
        <v>4</v>
      </c>
      <c r="D214" s="100"/>
      <c r="E214" s="30"/>
      <c r="F214" s="31">
        <f>F203+F213</f>
        <v>525</v>
      </c>
      <c r="G214" s="31">
        <f t="shared" ref="G214:J214" si="97">G203+G213</f>
        <v>23.155000000000001</v>
      </c>
      <c r="H214" s="31">
        <f t="shared" si="97"/>
        <v>23.777999999999999</v>
      </c>
      <c r="I214" s="31">
        <f t="shared" si="97"/>
        <v>95.936000000000007</v>
      </c>
      <c r="J214" s="31">
        <f t="shared" si="97"/>
        <v>682.09000000000015</v>
      </c>
      <c r="K214" s="31"/>
      <c r="L214" s="31">
        <f t="shared" ref="L214" si="98">L203+L213</f>
        <v>66.760000000000005</v>
      </c>
    </row>
    <row r="215" spans="1:12" ht="15" x14ac:dyDescent="0.25">
      <c r="A215" s="19">
        <v>2</v>
      </c>
      <c r="B215" s="20">
        <v>6</v>
      </c>
      <c r="C215" s="21" t="s">
        <v>17</v>
      </c>
      <c r="D215" s="90" t="s">
        <v>18</v>
      </c>
      <c r="E215" s="52" t="s">
        <v>63</v>
      </c>
      <c r="F215" s="80">
        <v>90</v>
      </c>
      <c r="G215" s="55">
        <v>12.9</v>
      </c>
      <c r="H215" s="55">
        <v>16.5</v>
      </c>
      <c r="I215" s="58">
        <v>26.85</v>
      </c>
      <c r="J215" s="55">
        <v>308.89999999999998</v>
      </c>
      <c r="K215" s="40">
        <v>295</v>
      </c>
      <c r="L215" s="39">
        <v>66.760000000000005</v>
      </c>
    </row>
    <row r="216" spans="1:12" ht="15" x14ac:dyDescent="0.25">
      <c r="A216" s="22"/>
      <c r="B216" s="14"/>
      <c r="C216" s="10"/>
      <c r="D216" s="93" t="s">
        <v>26</v>
      </c>
      <c r="E216" s="60" t="s">
        <v>48</v>
      </c>
      <c r="F216" s="53">
        <v>153</v>
      </c>
      <c r="G216" s="55">
        <v>5.6</v>
      </c>
      <c r="H216" s="55">
        <v>5.9</v>
      </c>
      <c r="I216" s="58">
        <v>31.07</v>
      </c>
      <c r="J216" s="55">
        <v>199.63</v>
      </c>
      <c r="K216" s="43">
        <v>203</v>
      </c>
      <c r="L216" s="42"/>
    </row>
    <row r="217" spans="1:12" ht="15" x14ac:dyDescent="0.25">
      <c r="A217" s="22"/>
      <c r="B217" s="14"/>
      <c r="C217" s="10"/>
      <c r="D217" s="92" t="s">
        <v>19</v>
      </c>
      <c r="E217" s="52" t="s">
        <v>46</v>
      </c>
      <c r="F217" s="79">
        <v>208</v>
      </c>
      <c r="G217" s="67">
        <v>7.0000000000000007E-2</v>
      </c>
      <c r="H217" s="67">
        <v>0.02</v>
      </c>
      <c r="I217" s="68">
        <v>15</v>
      </c>
      <c r="J217" s="67">
        <v>60</v>
      </c>
      <c r="K217" s="72">
        <v>376</v>
      </c>
      <c r="L217" s="42"/>
    </row>
    <row r="218" spans="1:12" ht="15" x14ac:dyDescent="0.25">
      <c r="A218" s="22"/>
      <c r="B218" s="14"/>
      <c r="C218" s="10"/>
      <c r="D218" s="92" t="s">
        <v>20</v>
      </c>
      <c r="E218" s="52" t="s">
        <v>35</v>
      </c>
      <c r="F218" s="57">
        <v>30</v>
      </c>
      <c r="G218" s="55">
        <v>2.2799999999999998</v>
      </c>
      <c r="H218" s="55">
        <v>0.24</v>
      </c>
      <c r="I218" s="58">
        <v>14.76</v>
      </c>
      <c r="J218" s="57">
        <v>70.2</v>
      </c>
      <c r="K218" s="75" t="s">
        <v>37</v>
      </c>
      <c r="L218" s="42"/>
    </row>
    <row r="219" spans="1:12" ht="15" x14ac:dyDescent="0.25">
      <c r="A219" s="22"/>
      <c r="B219" s="14"/>
      <c r="C219" s="10"/>
      <c r="D219" s="92" t="s">
        <v>21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2"/>
      <c r="B220" s="14"/>
      <c r="C220" s="10"/>
      <c r="D220" s="61" t="s">
        <v>20</v>
      </c>
      <c r="E220" s="52" t="s">
        <v>53</v>
      </c>
      <c r="F220" s="57">
        <v>20</v>
      </c>
      <c r="G220" s="55">
        <v>1.6</v>
      </c>
      <c r="H220" s="55">
        <v>0.3</v>
      </c>
      <c r="I220" s="58">
        <v>8.02</v>
      </c>
      <c r="J220" s="57">
        <v>41.2</v>
      </c>
      <c r="K220" s="75" t="s">
        <v>37</v>
      </c>
      <c r="L220" s="42"/>
    </row>
    <row r="221" spans="1:12" ht="15" x14ac:dyDescent="0.25">
      <c r="A221" s="22"/>
      <c r="B221" s="14"/>
      <c r="C221" s="10"/>
      <c r="D221" s="89" t="s">
        <v>36</v>
      </c>
      <c r="E221" s="52" t="s">
        <v>36</v>
      </c>
      <c r="F221" s="52" t="s">
        <v>36</v>
      </c>
      <c r="G221" s="55" t="s">
        <v>36</v>
      </c>
      <c r="H221" s="55" t="s">
        <v>36</v>
      </c>
      <c r="I221" s="58" t="s">
        <v>36</v>
      </c>
      <c r="J221" s="55" t="s">
        <v>36</v>
      </c>
      <c r="K221" s="43" t="s">
        <v>36</v>
      </c>
      <c r="L221" s="42"/>
    </row>
    <row r="222" spans="1:12" ht="15" x14ac:dyDescent="0.25">
      <c r="A222" s="23"/>
      <c r="B222" s="16"/>
      <c r="C222" s="7"/>
      <c r="D222" s="17" t="s">
        <v>30</v>
      </c>
      <c r="E222" s="8"/>
      <c r="F222" s="18">
        <f>SUM(F215:F221)</f>
        <v>501</v>
      </c>
      <c r="G222" s="18">
        <f t="shared" ref="G222:J222" si="99">SUM(G215:G221)</f>
        <v>22.450000000000003</v>
      </c>
      <c r="H222" s="18">
        <f t="shared" si="99"/>
        <v>22.959999999999997</v>
      </c>
      <c r="I222" s="18">
        <f t="shared" si="99"/>
        <v>95.7</v>
      </c>
      <c r="J222" s="18">
        <f t="shared" si="99"/>
        <v>679.93000000000006</v>
      </c>
      <c r="K222" s="24"/>
      <c r="L222" s="18">
        <f t="shared" ref="L222" si="100">SUM(L215:L221)</f>
        <v>66.760000000000005</v>
      </c>
    </row>
    <row r="223" spans="1:12" ht="15" x14ac:dyDescent="0.25">
      <c r="A223" s="25">
        <f>A215</f>
        <v>2</v>
      </c>
      <c r="B223" s="12">
        <f>B215</f>
        <v>6</v>
      </c>
      <c r="C223" s="9" t="s">
        <v>22</v>
      </c>
      <c r="D223" s="6" t="s">
        <v>23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2"/>
      <c r="B224" s="14"/>
      <c r="C224" s="10"/>
      <c r="D224" s="6" t="s">
        <v>24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2"/>
      <c r="B225" s="14"/>
      <c r="C225" s="10"/>
      <c r="D225" s="6" t="s">
        <v>25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2"/>
      <c r="B226" s="14"/>
      <c r="C226" s="10"/>
      <c r="D226" s="6" t="s">
        <v>26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2"/>
      <c r="B227" s="14"/>
      <c r="C227" s="10"/>
      <c r="D227" s="6" t="s">
        <v>27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2"/>
      <c r="B228" s="14"/>
      <c r="C228" s="10"/>
      <c r="D228" s="6" t="s">
        <v>28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2"/>
      <c r="B229" s="14"/>
      <c r="C229" s="10"/>
      <c r="D229" s="6" t="s">
        <v>29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2"/>
      <c r="B230" s="14"/>
      <c r="C230" s="10"/>
      <c r="D230" s="5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2"/>
      <c r="B231" s="14"/>
      <c r="C231" s="10"/>
      <c r="D231" s="5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6"/>
      <c r="C232" s="7"/>
      <c r="D232" s="17" t="s">
        <v>30</v>
      </c>
      <c r="E232" s="8"/>
      <c r="F232" s="18">
        <f>SUM(F223:F231)</f>
        <v>0</v>
      </c>
      <c r="G232" s="18">
        <f t="shared" ref="G232:J232" si="101">SUM(G223:G231)</f>
        <v>0</v>
      </c>
      <c r="H232" s="18">
        <f t="shared" si="101"/>
        <v>0</v>
      </c>
      <c r="I232" s="18">
        <f t="shared" si="101"/>
        <v>0</v>
      </c>
      <c r="J232" s="18">
        <f t="shared" si="101"/>
        <v>0</v>
      </c>
      <c r="K232" s="24"/>
      <c r="L232" s="18">
        <f t="shared" ref="L232" si="102">SUM(L223:L231)</f>
        <v>0</v>
      </c>
    </row>
    <row r="233" spans="1:12" ht="15.75" thickBot="1" x14ac:dyDescent="0.25">
      <c r="A233" s="28">
        <f>A215</f>
        <v>2</v>
      </c>
      <c r="B233" s="29">
        <f>B215</f>
        <v>6</v>
      </c>
      <c r="C233" s="99" t="s">
        <v>4</v>
      </c>
      <c r="D233" s="100"/>
      <c r="E233" s="30"/>
      <c r="F233" s="31">
        <f>F222+F232</f>
        <v>501</v>
      </c>
      <c r="G233" s="31">
        <f t="shared" ref="G233:J233" si="103">G222+G232</f>
        <v>22.450000000000003</v>
      </c>
      <c r="H233" s="31">
        <f t="shared" si="103"/>
        <v>22.959999999999997</v>
      </c>
      <c r="I233" s="31">
        <f t="shared" si="103"/>
        <v>95.7</v>
      </c>
      <c r="J233" s="31">
        <f t="shared" si="103"/>
        <v>679.93000000000006</v>
      </c>
      <c r="K233" s="31"/>
      <c r="L233" s="31">
        <f t="shared" ref="L233" si="104">L222+L232</f>
        <v>66.760000000000005</v>
      </c>
    </row>
    <row r="234" spans="1:12" ht="13.5" thickBot="1" x14ac:dyDescent="0.25">
      <c r="A234" s="26"/>
      <c r="B234" s="27"/>
      <c r="C234" s="101" t="s">
        <v>5</v>
      </c>
      <c r="D234" s="101"/>
      <c r="E234" s="101"/>
      <c r="F234" s="33">
        <f>(F24+F43+F62+F81+F100+F119+F138+F157+F176+F195)/(IF(F24=0,0,1)+IF(F43=0,0,1)+IF(F62=0,0,1)+IF(F81=0,0,1)+IF(F100=0,0,1)+IF(F119=0,0,1)+IF(F138=0,0,1)+IF(F157=0,0,1)+IF(F176=0,0,1)+IF(F195=0,0,1))</f>
        <v>541.20000000000005</v>
      </c>
      <c r="G234" s="33">
        <f>(G24+G43+G62+G81+G100+G119+G138+G157+G176+G195)/(IF(G24=0,0,1)+IF(G43=0,0,1)+IF(G62=0,0,1)+IF(G81=0,0,1)+IF(G100=0,0,1)+IF(G119=0,0,1)+IF(G138=0,0,1)+IF(G157=0,0,1)+IF(G176=0,0,1)+IF(G195=0,0,1))</f>
        <v>19.027000000000001</v>
      </c>
      <c r="H234" s="33">
        <f>(H24+H43+H62+H81+H100+H119+H138+H157+H176+H195)/(IF(H24=0,0,1)+IF(H43=0,0,1)+IF(H62=0,0,1)+IF(H81=0,0,1)+IF(H100=0,0,1)+IF(H119=0,0,1)+IF(H138=0,0,1)+IF(H157=0,0,1)+IF(H176=0,0,1)+IF(H195=0,0,1))</f>
        <v>19.981299999999997</v>
      </c>
      <c r="I234" s="33">
        <f>(I24+I43+I62+I81+I100+I119+I138+I157+I176+I195)/(IF(I24=0,0,1)+IF(I43=0,0,1)+IF(I62=0,0,1)+IF(I81=0,0,1)+IF(I100=0,0,1)+IF(I119=0,0,1)+IF(I138=0,0,1)+IF(I157=0,0,1)+IF(I176=0,0,1)+IF(I195=0,0,1))</f>
        <v>95.671300000000002</v>
      </c>
      <c r="J234" s="33">
        <f>(J24+J43+J62+J81+J100+J119+J138+J157+J176+J195)/(IF(J24=0,0,1)+IF(J43=0,0,1)+IF(J62=0,0,1)+IF(J81=0,0,1)+IF(J100=0,0,1)+IF(J119=0,0,1)+IF(J138=0,0,1)+IF(J157=0,0,1)+IF(J176=0,0,1)+IF(J195=0,0,1))</f>
        <v>571.73899999999992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66.760000000000005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2024-06-12T13:30:39Z</dcterms:modified>
</cp:coreProperties>
</file>