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ilja\Downloads\"/>
    </mc:Choice>
  </mc:AlternateContent>
  <bookViews>
    <workbookView xWindow="0" yWindow="0" windowWidth="23040" windowHeight="8820"/>
  </bookViews>
  <sheets>
    <sheet name="Лист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9" i="1" l="1"/>
  <c r="J32" i="1"/>
  <c r="J184" i="1"/>
  <c r="H184" i="1"/>
  <c r="G184" i="1"/>
  <c r="F184" i="1"/>
  <c r="I184" i="1"/>
  <c r="I32" i="1" l="1"/>
  <c r="H32" i="1"/>
  <c r="J13" i="1"/>
  <c r="I13" i="1"/>
  <c r="H13" i="1"/>
  <c r="G13" i="1"/>
  <c r="F13" i="1"/>
  <c r="G70" i="1"/>
  <c r="G51" i="1"/>
  <c r="H51" i="1"/>
  <c r="F203" i="1"/>
  <c r="F127" i="1"/>
  <c r="G127" i="1"/>
  <c r="G203" i="1" l="1"/>
  <c r="J127" i="1" l="1"/>
  <c r="I127" i="1"/>
  <c r="H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J203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13" i="1"/>
  <c r="L194" i="1"/>
  <c r="L175" i="1"/>
  <c r="L156" i="1"/>
  <c r="L137" i="1"/>
  <c r="L118" i="1"/>
  <c r="L99" i="1"/>
  <c r="L80" i="1"/>
  <c r="L61" i="1"/>
  <c r="L42" i="1"/>
  <c r="L23" i="1"/>
  <c r="J232" i="1"/>
  <c r="J233" i="1" s="1"/>
  <c r="J213" i="1"/>
  <c r="J214" i="1" s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 s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<sst xmlns="http://schemas.openxmlformats.org/spreadsheetml/2006/main" count="370" uniqueCount="99">
  <si>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</si>
  <si>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</si>
  <si>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</si>
  <si>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</si>
  <si>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</si>
  <si>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</si>
  <si>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</si>
  <si>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</si>
  <si>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</si>
  <si>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</si>
  <si>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</si>
  <si>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</si>
  <si>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</si>
  <si>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</si>
  <si>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</si>
  <si>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</si>
  <si>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</si>
  <si>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</si>
  <si>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</si>
  <si>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</si>
  <si>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</si>
  <si>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</si>
  <si>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</si>
  <si>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</si>
  <si>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</si>
  <si>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</si>
  <si>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</si>
  <si>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</si>
  <si>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</si>
  <si>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</si>
  <si>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</si>
  <si>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</si>
  <si>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</si>
  <si>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</si>
  <si>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</si>
  <si>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</si>
  <si>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</si>
  <si>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</si>
  <si>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</si>
  <si>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</si>
  <si>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</si>
  <si>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</si>
  <si>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</si>
  <si>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</si>
  <si>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</si>
  <si>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</si>
  <si>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</si>
  <si>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</si>
  <si>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</si>
  <si>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</si>
  <si>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</si>
  <si>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</si>
  <si>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</si>
  <si>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</si>
  <si>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</si>
  <si>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</si>
  <si>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</si>
  <si>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</si>
  <si>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конд. изд.</t>
  </si>
  <si>
    <t>Овощи натуральные свежие (огурцы)</t>
  </si>
  <si>
    <t>Напиток из урюка</t>
  </si>
  <si>
    <t>Салат из моркови</t>
  </si>
  <si>
    <t>Салат из белокочанной капусты</t>
  </si>
  <si>
    <t>№45/2015г,Дели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</si>
  <si>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</si>
  <si>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</si>
  <si>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</si>
  <si>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</si>
  <si>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</si>
  <si>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Компот из замороженной компотной смеси</t>
  </si>
  <si>
    <t>Жаркое из птицы (грудки куриные)</t>
  </si>
  <si>
    <t>ТТК 2023г</t>
  </si>
  <si>
    <t>Напиток из шиповника</t>
  </si>
  <si>
    <t>Рис отварной</t>
  </si>
  <si>
    <t>№304/2015г,Дели</t>
  </si>
  <si>
    <t>ТТК №2693 от 14.09.2023г</t>
  </si>
  <si>
    <t>ТТК №2694 от 14.09.2023 г</t>
  </si>
  <si>
    <t>Каша рисовая вязкая</t>
  </si>
  <si>
    <t>№303/2015г,Дели</t>
  </si>
  <si>
    <t>Напиток яблочный</t>
  </si>
  <si>
    <t>№701 Сбор. рецеп. 2004г</t>
  </si>
  <si>
    <t xml:space="preserve">Салат из свеклы отварной (с маслом) </t>
  </si>
  <si>
    <t>№52/2015 Дели</t>
  </si>
  <si>
    <t>ТТК от 2021 г</t>
  </si>
  <si>
    <t>Печенье весовое 3 шт/</t>
  </si>
  <si>
    <t>Вафли весовые 1 шт/</t>
  </si>
  <si>
    <t xml:space="preserve">Пельмени "Для умников и умниц" отварные с соус. для запекания </t>
  </si>
  <si>
    <t>Чай с сахаром, лимоном</t>
  </si>
  <si>
    <t>Овощные палочки из огурцов</t>
  </si>
  <si>
    <t>ТТК №1444 от 28.05.2021г</t>
  </si>
  <si>
    <t>Салат из свежих огурцов</t>
  </si>
  <si>
    <t>№720/2015 г Дели</t>
  </si>
  <si>
    <t>Сосиски отварные с соусом для запекания с овощами натуральными свежими (огурцами)</t>
  </si>
  <si>
    <t xml:space="preserve">ТТК 2021г </t>
  </si>
  <si>
    <t>№260/2015г Дели</t>
  </si>
  <si>
    <t>Гуляш из говядины</t>
  </si>
  <si>
    <t>январь</t>
  </si>
  <si>
    <t>77.76</t>
  </si>
  <si>
    <t>"Конская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</si>
</sst>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98" zoomScaleNormal="142" zoomScaleSheetLayoutView="98" workbookViewId="0">
      <pane xSplit="4" ySplit="5" topLeftCell="E195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21875" defaultRowHeight="13.2" x14ac:dyDescent="0.25"/>
  <cols>
    <col min="1" max="1" width="4.77734375" style="2" customWidth="1"/>
    <col min="2" max="2" width="5.21875" style="2" customWidth="1"/>
    <col min="3" max="3" width="9.21875" style="1"/>
    <col min="4" max="4" width="11.5546875" style="1" customWidth="1"/>
    <col min="5" max="5" width="52.5546875" style="2" customWidth="1"/>
    <col min="6" max="6" width="9.21875" style="2" customWidth="1"/>
    <col min="7" max="7" width="10" style="2" customWidth="1"/>
    <col min="8" max="8" width="8.21875" style="2" customWidth="1"/>
    <col min="9" max="9" width="9.44140625" style="2" customWidth="1"/>
    <col min="10" max="10" width="11.21875" style="2" customWidth="1"/>
    <col min="11" max="11" width="18.21875" style="2" customWidth="1"/>
    <col min="12" max="16384" width="9.21875" style="2"/>
  </cols>
  <sheetData>
    <row r="1" spans="1:12" ht="13.8" x14ac:dyDescent="0.25">
      <c r="A1" s="3" t="s">
        <v>5</v>
      </c>
      <c r="B1" s="4"/>
      <c r="C1" s="130" t="s">
        <v>98</v>
      </c>
      <c r="D1" s="131"/>
      <c r="E1" s="131"/>
      <c r="F1" s="5" t="s">
        <v>14</v>
      </c>
      <c r="G1" s="4" t="s">
        <v>15</v>
      </c>
      <c r="H1" s="132"/>
      <c r="I1" s="132"/>
      <c r="J1" s="132"/>
      <c r="K1" s="132"/>
    </row>
    <row r="2" spans="1:12" ht="17.399999999999999" x14ac:dyDescent="0.25">
      <c r="A2" s="6" t="s">
        <v>46</v>
      </c>
      <c r="B2" s="4"/>
      <c r="C2" s="4"/>
      <c r="D2" s="3"/>
      <c r="E2" s="4"/>
      <c r="F2" s="4"/>
      <c r="G2" s="4" t="s">
        <v>16</v>
      </c>
      <c r="H2" s="132"/>
      <c r="I2" s="132"/>
      <c r="J2" s="132"/>
      <c r="K2" s="132"/>
    </row>
    <row r="3" spans="1:12" ht="17.25" customHeight="1" x14ac:dyDescent="0.25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/>
      <c r="I3" s="49" t="s">
        <v>96</v>
      </c>
      <c r="J3" s="50">
        <v>2026</v>
      </c>
      <c r="K3" s="3"/>
    </row>
    <row r="4" spans="1:12" ht="13.8" thickBot="1" x14ac:dyDescent="0.3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7" t="s">
        <v>19</v>
      </c>
      <c r="E6" s="68" t="s">
        <v>50</v>
      </c>
      <c r="F6" s="87">
        <v>90</v>
      </c>
      <c r="G6" s="88">
        <v>9.2680000000000007</v>
      </c>
      <c r="H6" s="88">
        <v>11.111000000000001</v>
      </c>
      <c r="I6" s="88">
        <v>5.2169999999999996</v>
      </c>
      <c r="J6" s="87">
        <v>158</v>
      </c>
      <c r="K6" s="69" t="s">
        <v>52</v>
      </c>
      <c r="L6" s="70"/>
    </row>
    <row r="7" spans="1:12" ht="13.8" x14ac:dyDescent="0.25">
      <c r="A7" s="15"/>
      <c r="B7" s="16"/>
      <c r="C7" s="17"/>
      <c r="D7" s="20" t="s">
        <v>19</v>
      </c>
      <c r="E7" s="43" t="s">
        <v>53</v>
      </c>
      <c r="F7" s="63">
        <v>150</v>
      </c>
      <c r="G7" s="66">
        <v>6.6219999999999999</v>
      </c>
      <c r="H7" s="66">
        <v>5.5990000000000002</v>
      </c>
      <c r="I7" s="66">
        <v>35.674999999999997</v>
      </c>
      <c r="J7" s="63">
        <v>212</v>
      </c>
      <c r="K7" s="62" t="s">
        <v>54</v>
      </c>
      <c r="L7" s="61"/>
    </row>
    <row r="8" spans="1:12" ht="26.4" x14ac:dyDescent="0.25">
      <c r="A8" s="15"/>
      <c r="B8" s="16"/>
      <c r="C8" s="17"/>
      <c r="D8" s="126" t="s">
        <v>20</v>
      </c>
      <c r="E8" s="43" t="s">
        <v>67</v>
      </c>
      <c r="F8" s="63">
        <v>200</v>
      </c>
      <c r="G8" s="66">
        <v>0.12</v>
      </c>
      <c r="H8" s="66">
        <v>0.03</v>
      </c>
      <c r="I8" s="66">
        <v>11.57</v>
      </c>
      <c r="J8" s="63">
        <v>48</v>
      </c>
      <c r="K8" s="22" t="s">
        <v>76</v>
      </c>
      <c r="L8" s="61"/>
    </row>
    <row r="9" spans="1:12" ht="13.8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6">
        <v>2.52</v>
      </c>
      <c r="H9" s="66">
        <v>0.36</v>
      </c>
      <c r="I9" s="66">
        <v>18.84</v>
      </c>
      <c r="J9" s="63">
        <v>91</v>
      </c>
      <c r="K9" s="62"/>
      <c r="L9" s="61"/>
    </row>
    <row r="10" spans="1:12" ht="13.8" x14ac:dyDescent="0.25">
      <c r="A10" s="15"/>
      <c r="B10" s="16"/>
      <c r="C10" s="17"/>
      <c r="D10" s="20" t="s">
        <v>22</v>
      </c>
      <c r="E10" s="43" t="s">
        <v>44</v>
      </c>
      <c r="F10" s="63">
        <v>100</v>
      </c>
      <c r="G10" s="66">
        <v>0.4</v>
      </c>
      <c r="H10" s="66">
        <v>0.4</v>
      </c>
      <c r="I10" s="66">
        <v>9.8000000000000007</v>
      </c>
      <c r="J10" s="63">
        <v>47</v>
      </c>
      <c r="K10" s="62" t="s">
        <v>55</v>
      </c>
      <c r="L10" s="61"/>
    </row>
    <row r="11" spans="1:12" ht="13.8" x14ac:dyDescent="0.25">
      <c r="A11" s="15"/>
      <c r="B11" s="16"/>
      <c r="C11" s="17"/>
      <c r="D11" s="20" t="s">
        <v>24</v>
      </c>
      <c r="E11" s="43" t="s">
        <v>61</v>
      </c>
      <c r="F11" s="63">
        <v>60</v>
      </c>
      <c r="G11" s="66">
        <v>0.70199999999999996</v>
      </c>
      <c r="H11" s="66">
        <v>3.0510000000000002</v>
      </c>
      <c r="I11" s="66">
        <v>6.72</v>
      </c>
      <c r="J11" s="63">
        <v>58</v>
      </c>
      <c r="K11" s="62" t="s">
        <v>57</v>
      </c>
      <c r="L11" s="61"/>
    </row>
    <row r="12" spans="1:12" ht="13.8" x14ac:dyDescent="0.25">
      <c r="A12" s="15"/>
      <c r="B12" s="16"/>
      <c r="C12" s="17"/>
      <c r="D12" s="112"/>
      <c r="E12" s="93"/>
      <c r="F12" s="94"/>
      <c r="G12" s="95"/>
      <c r="H12" s="95"/>
      <c r="I12" s="95"/>
      <c r="J12" s="94"/>
      <c r="K12" s="67"/>
      <c r="L12" s="61"/>
    </row>
    <row r="13" spans="1:12" ht="14.4" thickBot="1" x14ac:dyDescent="0.3">
      <c r="A13" s="23"/>
      <c r="B13" s="24"/>
      <c r="C13" s="25"/>
      <c r="D13" s="26" t="s">
        <v>31</v>
      </c>
      <c r="E13" s="71"/>
      <c r="F13" s="72">
        <f>SUM(F6:F12)</f>
        <v>640</v>
      </c>
      <c r="G13" s="73">
        <f>SUM(G5:G12)</f>
        <v>19.631999999999998</v>
      </c>
      <c r="H13" s="73">
        <f>SUM(H5:H12)</f>
        <v>20.551000000000002</v>
      </c>
      <c r="I13" s="73">
        <f>SUM(I5:I12)</f>
        <v>87.821999999999989</v>
      </c>
      <c r="J13" s="72">
        <f>SUM(J5:J12)</f>
        <v>614</v>
      </c>
      <c r="K13" s="74"/>
      <c r="L13" s="36" t="s">
        <v>97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8" t="s">
        <v>4</v>
      </c>
      <c r="D24" s="129"/>
      <c r="E24" s="35"/>
      <c r="F24" s="36">
        <f>F13+F23</f>
        <v>640</v>
      </c>
      <c r="G24" s="36">
        <f t="shared" ref="G24:J24" si="2">G13+G23</f>
        <v>19.631999999999998</v>
      </c>
      <c r="H24" s="36">
        <f t="shared" si="2"/>
        <v>20.551000000000002</v>
      </c>
      <c r="I24" s="36">
        <f t="shared" si="2"/>
        <v>87.821999999999989</v>
      </c>
      <c r="J24" s="36">
        <f t="shared" si="2"/>
        <v>614</v>
      </c>
      <c r="K24" s="36"/>
      <c r="L24" s="36" t="s">
        <v>97</v>
      </c>
    </row>
    <row r="25" spans="1:12" ht="13.8" x14ac:dyDescent="0.25">
      <c r="A25" s="37">
        <v>1</v>
      </c>
      <c r="B25" s="16">
        <v>2</v>
      </c>
      <c r="C25" s="11" t="s">
        <v>18</v>
      </c>
      <c r="D25" s="47" t="s">
        <v>19</v>
      </c>
      <c r="E25" s="90" t="s">
        <v>65</v>
      </c>
      <c r="F25" s="91">
        <v>90</v>
      </c>
      <c r="G25" s="92">
        <v>8.0259999999999998</v>
      </c>
      <c r="H25" s="92">
        <v>9.0760000000000005</v>
      </c>
      <c r="I25" s="92">
        <v>1.236</v>
      </c>
      <c r="J25" s="91">
        <v>119</v>
      </c>
      <c r="K25" s="81" t="s">
        <v>66</v>
      </c>
      <c r="L25" s="70"/>
    </row>
    <row r="26" spans="1:12" ht="13.8" x14ac:dyDescent="0.25">
      <c r="A26" s="37"/>
      <c r="B26" s="16"/>
      <c r="C26" s="17"/>
      <c r="D26" s="47" t="s">
        <v>19</v>
      </c>
      <c r="E26" s="43" t="s">
        <v>77</v>
      </c>
      <c r="F26" s="63">
        <v>150</v>
      </c>
      <c r="G26" s="66">
        <v>4.3029999999999999</v>
      </c>
      <c r="H26" s="66">
        <v>6.1289999999999996</v>
      </c>
      <c r="I26" s="66">
        <v>28.943999999999999</v>
      </c>
      <c r="J26" s="63">
        <v>188</v>
      </c>
      <c r="K26" s="62" t="s">
        <v>78</v>
      </c>
      <c r="L26" s="61"/>
    </row>
    <row r="27" spans="1:12" ht="13.5" customHeight="1" x14ac:dyDescent="0.25">
      <c r="A27" s="37"/>
      <c r="B27" s="16"/>
      <c r="C27" s="17"/>
      <c r="D27" s="20" t="s">
        <v>20</v>
      </c>
      <c r="E27" s="43" t="s">
        <v>79</v>
      </c>
      <c r="F27" s="63">
        <v>200</v>
      </c>
      <c r="G27" s="66">
        <v>0.1</v>
      </c>
      <c r="H27" s="66">
        <v>0.1</v>
      </c>
      <c r="I27" s="66">
        <v>12.43</v>
      </c>
      <c r="J27" s="63">
        <v>52</v>
      </c>
      <c r="K27" s="98" t="s">
        <v>80</v>
      </c>
      <c r="L27" s="61"/>
    </row>
    <row r="28" spans="1:12" ht="13.8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6">
        <v>2.52</v>
      </c>
      <c r="H28" s="66">
        <v>0.36</v>
      </c>
      <c r="I28" s="66">
        <v>18.84</v>
      </c>
      <c r="J28" s="63">
        <v>91</v>
      </c>
      <c r="K28" s="62"/>
      <c r="L28" s="61"/>
    </row>
    <row r="29" spans="1:12" ht="13.8" x14ac:dyDescent="0.25">
      <c r="A29" s="37"/>
      <c r="B29" s="16"/>
      <c r="C29" s="17"/>
      <c r="D29" s="41"/>
      <c r="E29" s="96"/>
      <c r="F29" s="96"/>
      <c r="G29" s="96"/>
      <c r="H29" s="96"/>
      <c r="I29" s="96"/>
      <c r="J29" s="96"/>
      <c r="K29" s="96"/>
      <c r="L29" s="61"/>
    </row>
    <row r="30" spans="1:12" ht="13.8" x14ac:dyDescent="0.25">
      <c r="A30" s="37"/>
      <c r="B30" s="16"/>
      <c r="C30" s="17"/>
      <c r="D30" s="20" t="s">
        <v>24</v>
      </c>
      <c r="E30" s="43" t="s">
        <v>81</v>
      </c>
      <c r="F30" s="63">
        <v>60</v>
      </c>
      <c r="G30" s="66">
        <v>0.85499999999999998</v>
      </c>
      <c r="H30" s="66">
        <v>3.653</v>
      </c>
      <c r="I30" s="66">
        <v>5.016</v>
      </c>
      <c r="J30" s="63">
        <v>56</v>
      </c>
      <c r="K30" s="62" t="s">
        <v>82</v>
      </c>
      <c r="L30" s="61"/>
    </row>
    <row r="31" spans="1:12" ht="13.8" x14ac:dyDescent="0.25">
      <c r="A31" s="37"/>
      <c r="B31" s="16"/>
      <c r="C31" s="17"/>
      <c r="D31" s="41"/>
      <c r="E31" s="96"/>
      <c r="F31" s="96"/>
      <c r="G31" s="96"/>
      <c r="H31" s="96"/>
      <c r="I31" s="96"/>
      <c r="J31" s="96"/>
      <c r="K31" s="96"/>
      <c r="L31" s="61"/>
    </row>
    <row r="32" spans="1:12" ht="14.4" thickBot="1" x14ac:dyDescent="0.3">
      <c r="A32" s="38"/>
      <c r="B32" s="24"/>
      <c r="C32" s="25"/>
      <c r="D32" s="26" t="s">
        <v>31</v>
      </c>
      <c r="E32" s="71"/>
      <c r="F32" s="72">
        <f>SUM(F25:F31)</f>
        <v>540</v>
      </c>
      <c r="G32" s="73">
        <f>SUM(G25:G31)</f>
        <v>15.804</v>
      </c>
      <c r="H32" s="73">
        <f>SUM(H25:H31)</f>
        <v>19.317999999999998</v>
      </c>
      <c r="I32" s="73">
        <f>SUM(I25:I31)</f>
        <v>66.466000000000008</v>
      </c>
      <c r="J32" s="72">
        <f>SUM(J25:J31)</f>
        <v>506</v>
      </c>
      <c r="K32" s="74"/>
      <c r="L32" s="36" t="s">
        <v>97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3">SUM(G33:G41)</f>
        <v>0</v>
      </c>
      <c r="H42" s="28">
        <f t="shared" si="3"/>
        <v>0</v>
      </c>
      <c r="I42" s="28">
        <f t="shared" si="3"/>
        <v>0</v>
      </c>
      <c r="J42" s="28">
        <f t="shared" si="3"/>
        <v>0</v>
      </c>
      <c r="K42" s="29"/>
      <c r="L42" s="28">
        <f t="shared" ref="L42" si="4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8" t="s">
        <v>4</v>
      </c>
      <c r="D43" s="129"/>
      <c r="E43" s="35"/>
      <c r="F43" s="36">
        <f>F32+F42</f>
        <v>540</v>
      </c>
      <c r="G43" s="36">
        <f t="shared" ref="G43:J43" si="5">G32+G42</f>
        <v>15.804</v>
      </c>
      <c r="H43" s="36">
        <f t="shared" si="5"/>
        <v>19.317999999999998</v>
      </c>
      <c r="I43" s="36">
        <f t="shared" si="5"/>
        <v>66.466000000000008</v>
      </c>
      <c r="J43" s="36">
        <f t="shared" si="5"/>
        <v>506</v>
      </c>
      <c r="K43" s="36"/>
      <c r="L43" s="36" t="s">
        <v>97</v>
      </c>
    </row>
    <row r="44" spans="1:12" ht="13.8" x14ac:dyDescent="0.25">
      <c r="A44" s="9">
        <v>1</v>
      </c>
      <c r="B44" s="10">
        <v>3</v>
      </c>
      <c r="C44" s="11" t="s">
        <v>18</v>
      </c>
      <c r="D44" s="47" t="s">
        <v>19</v>
      </c>
      <c r="E44" s="90" t="s">
        <v>49</v>
      </c>
      <c r="F44" s="91">
        <v>90</v>
      </c>
      <c r="G44" s="92">
        <v>8.9160000000000004</v>
      </c>
      <c r="H44" s="92">
        <v>9.5429999999999993</v>
      </c>
      <c r="I44" s="92">
        <v>8.7579999999999991</v>
      </c>
      <c r="J44" s="91">
        <v>157</v>
      </c>
      <c r="K44" s="80" t="s">
        <v>43</v>
      </c>
      <c r="L44" s="70"/>
    </row>
    <row r="45" spans="1:12" ht="13.8" x14ac:dyDescent="0.25">
      <c r="A45" s="15"/>
      <c r="B45" s="16"/>
      <c r="C45" s="17"/>
      <c r="D45" s="20" t="s">
        <v>19</v>
      </c>
      <c r="E45" s="43" t="s">
        <v>48</v>
      </c>
      <c r="F45" s="63">
        <v>150</v>
      </c>
      <c r="G45" s="66">
        <v>5.6020000000000003</v>
      </c>
      <c r="H45" s="66">
        <v>5.0679999999999996</v>
      </c>
      <c r="I45" s="66">
        <v>35.905999999999999</v>
      </c>
      <c r="J45" s="63">
        <v>212</v>
      </c>
      <c r="K45" s="62" t="s">
        <v>47</v>
      </c>
      <c r="L45" s="76"/>
    </row>
    <row r="46" spans="1:12" ht="13.8" x14ac:dyDescent="0.25">
      <c r="A46" s="15"/>
      <c r="B46" s="16"/>
      <c r="C46" s="17"/>
      <c r="D46" s="99" t="s">
        <v>20</v>
      </c>
      <c r="E46" s="100" t="s">
        <v>72</v>
      </c>
      <c r="F46" s="63">
        <v>200</v>
      </c>
      <c r="G46" s="63">
        <v>1.2E-2</v>
      </c>
      <c r="H46" s="63">
        <v>1E-3</v>
      </c>
      <c r="I46" s="66">
        <v>10.178000000000001</v>
      </c>
      <c r="J46" s="63">
        <v>41</v>
      </c>
      <c r="K46" s="97" t="s">
        <v>83</v>
      </c>
      <c r="L46" s="76"/>
    </row>
    <row r="47" spans="1:12" ht="13.8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6">
        <v>2.52</v>
      </c>
      <c r="H47" s="66">
        <v>0.36</v>
      </c>
      <c r="I47" s="66">
        <v>18.84</v>
      </c>
      <c r="J47" s="63">
        <v>91</v>
      </c>
      <c r="K47" s="67"/>
      <c r="L47" s="76"/>
    </row>
    <row r="48" spans="1:12" ht="13.8" x14ac:dyDescent="0.25">
      <c r="A48" s="15"/>
      <c r="B48" s="16"/>
      <c r="C48" s="17"/>
      <c r="D48" s="20" t="s">
        <v>22</v>
      </c>
      <c r="E48" s="43" t="s">
        <v>44</v>
      </c>
      <c r="F48" s="63">
        <v>100</v>
      </c>
      <c r="G48" s="66">
        <v>0.4</v>
      </c>
      <c r="H48" s="66">
        <v>0.4</v>
      </c>
      <c r="I48" s="66">
        <v>9.8000000000000007</v>
      </c>
      <c r="J48" s="63">
        <v>47</v>
      </c>
      <c r="K48" s="62" t="s">
        <v>55</v>
      </c>
      <c r="L48" s="61"/>
    </row>
    <row r="49" spans="1:12" ht="13.8" x14ac:dyDescent="0.25">
      <c r="A49" s="15"/>
      <c r="B49" s="16"/>
      <c r="C49" s="17"/>
      <c r="D49" s="20" t="s">
        <v>24</v>
      </c>
      <c r="E49" s="43" t="s">
        <v>59</v>
      </c>
      <c r="F49" s="63">
        <v>60</v>
      </c>
      <c r="G49" s="66">
        <v>0.42</v>
      </c>
      <c r="H49" s="66">
        <v>0.06</v>
      </c>
      <c r="I49" s="66">
        <v>1.1399999999999999</v>
      </c>
      <c r="J49" s="63">
        <v>7</v>
      </c>
      <c r="K49" s="62" t="s">
        <v>57</v>
      </c>
      <c r="L49" s="61"/>
    </row>
    <row r="50" spans="1:12" ht="13.8" x14ac:dyDescent="0.25">
      <c r="A50" s="15"/>
      <c r="B50" s="16"/>
      <c r="C50" s="17"/>
      <c r="D50" s="18"/>
      <c r="E50" s="21"/>
      <c r="F50" s="19"/>
      <c r="G50" s="19"/>
      <c r="H50" s="19"/>
      <c r="I50" s="19"/>
      <c r="J50" s="19"/>
      <c r="K50" s="22"/>
      <c r="L50" s="61"/>
    </row>
    <row r="51" spans="1:12" ht="14.4" thickBot="1" x14ac:dyDescent="0.3">
      <c r="A51" s="23"/>
      <c r="B51" s="24"/>
      <c r="C51" s="25"/>
      <c r="D51" s="26" t="s">
        <v>31</v>
      </c>
      <c r="E51" s="71"/>
      <c r="F51" s="72">
        <f>SUM(F44:F50)</f>
        <v>640</v>
      </c>
      <c r="G51" s="73">
        <f>SUM(G44:G50)</f>
        <v>17.87</v>
      </c>
      <c r="H51" s="73">
        <f>SUM(H44:H50)</f>
        <v>15.431999999999999</v>
      </c>
      <c r="I51" s="73">
        <f t="shared" ref="I51:J51" si="6">SUM(I44:I50)</f>
        <v>84.622</v>
      </c>
      <c r="J51" s="72">
        <f t="shared" si="6"/>
        <v>555</v>
      </c>
      <c r="K51" s="74"/>
      <c r="L51" s="36" t="s">
        <v>97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7">SUM(G52:G60)</f>
        <v>0</v>
      </c>
      <c r="H61" s="28">
        <f t="shared" si="7"/>
        <v>0</v>
      </c>
      <c r="I61" s="28">
        <f t="shared" si="7"/>
        <v>0</v>
      </c>
      <c r="J61" s="28">
        <f t="shared" si="7"/>
        <v>0</v>
      </c>
      <c r="K61" s="29"/>
      <c r="L61" s="28">
        <f t="shared" ref="L61" si="8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8" t="s">
        <v>4</v>
      </c>
      <c r="D62" s="129"/>
      <c r="E62" s="35"/>
      <c r="F62" s="36">
        <f>F51+F61</f>
        <v>640</v>
      </c>
      <c r="G62" s="36">
        <f t="shared" ref="G62:J62" si="9">G51+G61</f>
        <v>17.87</v>
      </c>
      <c r="H62" s="36">
        <f t="shared" si="9"/>
        <v>15.431999999999999</v>
      </c>
      <c r="I62" s="36">
        <f t="shared" si="9"/>
        <v>84.622</v>
      </c>
      <c r="J62" s="36">
        <f t="shared" si="9"/>
        <v>555</v>
      </c>
      <c r="K62" s="36"/>
      <c r="L62" s="36" t="s">
        <v>97</v>
      </c>
    </row>
    <row r="63" spans="1:12" ht="13.8" x14ac:dyDescent="0.25">
      <c r="A63" s="9">
        <v>1</v>
      </c>
      <c r="B63" s="10">
        <v>4</v>
      </c>
      <c r="C63" s="11" t="s">
        <v>18</v>
      </c>
      <c r="D63" s="47" t="s">
        <v>19</v>
      </c>
      <c r="E63" s="104" t="s">
        <v>40</v>
      </c>
      <c r="F63" s="105">
        <v>190</v>
      </c>
      <c r="G63" s="106">
        <v>13.404</v>
      </c>
      <c r="H63" s="106">
        <v>14.443</v>
      </c>
      <c r="I63" s="106">
        <v>35.064999999999998</v>
      </c>
      <c r="J63" s="105">
        <v>324</v>
      </c>
      <c r="K63" s="59" t="s">
        <v>37</v>
      </c>
      <c r="L63" s="70"/>
    </row>
    <row r="64" spans="1:12" ht="13.8" x14ac:dyDescent="0.25">
      <c r="A64" s="15"/>
      <c r="B64" s="16"/>
      <c r="C64" s="17"/>
      <c r="D64" s="41"/>
      <c r="E64" s="93"/>
      <c r="F64" s="94"/>
      <c r="G64" s="95"/>
      <c r="H64" s="95"/>
      <c r="I64" s="95"/>
      <c r="J64" s="94"/>
      <c r="K64" s="107"/>
      <c r="L64" s="61"/>
    </row>
    <row r="65" spans="1:12" ht="13.8" x14ac:dyDescent="0.25">
      <c r="A65" s="15"/>
      <c r="B65" s="16"/>
      <c r="C65" s="17"/>
      <c r="D65" s="20" t="s">
        <v>20</v>
      </c>
      <c r="E65" s="43" t="s">
        <v>38</v>
      </c>
      <c r="F65" s="63">
        <v>208</v>
      </c>
      <c r="G65" s="66">
        <v>1.0999999999999999E-2</v>
      </c>
      <c r="H65" s="66">
        <v>7.0000000000000001E-3</v>
      </c>
      <c r="I65" s="66">
        <v>7.9980000000000002</v>
      </c>
      <c r="J65" s="63">
        <v>32</v>
      </c>
      <c r="K65" s="62" t="s">
        <v>42</v>
      </c>
      <c r="L65" s="61"/>
    </row>
    <row r="66" spans="1:12" ht="13.8" x14ac:dyDescent="0.25">
      <c r="A66" s="15"/>
      <c r="B66" s="16"/>
      <c r="C66" s="17"/>
      <c r="D66" s="20" t="s">
        <v>21</v>
      </c>
      <c r="E66" s="64" t="s">
        <v>39</v>
      </c>
      <c r="F66" s="63">
        <v>45</v>
      </c>
      <c r="G66" s="66">
        <v>2.77</v>
      </c>
      <c r="H66" s="66">
        <v>0.41</v>
      </c>
      <c r="I66" s="66">
        <v>21.09</v>
      </c>
      <c r="J66" s="63">
        <v>102</v>
      </c>
      <c r="K66" s="62"/>
      <c r="L66" s="61"/>
    </row>
    <row r="67" spans="1:12" ht="13.8" x14ac:dyDescent="0.25">
      <c r="A67" s="15"/>
      <c r="B67" s="16"/>
      <c r="C67" s="17"/>
      <c r="D67" s="41"/>
      <c r="E67" s="96"/>
      <c r="F67" s="96"/>
      <c r="G67" s="96"/>
      <c r="H67" s="96"/>
      <c r="I67" s="96"/>
      <c r="J67" s="96"/>
      <c r="K67" s="96"/>
      <c r="L67" s="61"/>
    </row>
    <row r="68" spans="1:12" ht="13.8" x14ac:dyDescent="0.25">
      <c r="A68" s="15"/>
      <c r="B68" s="16"/>
      <c r="C68" s="17"/>
      <c r="D68" s="20" t="s">
        <v>24</v>
      </c>
      <c r="E68" s="101" t="s">
        <v>62</v>
      </c>
      <c r="F68" s="102">
        <v>60</v>
      </c>
      <c r="G68" s="103">
        <v>0.93100000000000005</v>
      </c>
      <c r="H68" s="103">
        <v>3.0510000000000002</v>
      </c>
      <c r="I68" s="103">
        <v>5.6449999999999996</v>
      </c>
      <c r="J68" s="102">
        <v>54</v>
      </c>
      <c r="K68" s="78" t="s">
        <v>63</v>
      </c>
      <c r="L68" s="19"/>
    </row>
    <row r="69" spans="1:12" ht="13.8" x14ac:dyDescent="0.25">
      <c r="A69" s="15"/>
      <c r="B69" s="16"/>
      <c r="C69" s="17"/>
      <c r="D69" s="89" t="s">
        <v>58</v>
      </c>
      <c r="E69" s="43" t="s">
        <v>84</v>
      </c>
      <c r="F69" s="63">
        <v>9.6</v>
      </c>
      <c r="G69" s="63">
        <v>0.66200000000000003</v>
      </c>
      <c r="H69" s="63">
        <v>1.325</v>
      </c>
      <c r="I69" s="66">
        <v>7.1139999999999999</v>
      </c>
      <c r="J69" s="63">
        <v>43</v>
      </c>
      <c r="K69" s="22" t="s">
        <v>64</v>
      </c>
      <c r="L69" s="19"/>
    </row>
    <row r="70" spans="1:12" ht="14.4" thickBot="1" x14ac:dyDescent="0.3">
      <c r="A70" s="23"/>
      <c r="B70" s="24"/>
      <c r="C70" s="25"/>
      <c r="D70" s="26" t="s">
        <v>31</v>
      </c>
      <c r="E70" s="71"/>
      <c r="F70" s="72">
        <f>SUM(F63:F69)</f>
        <v>512.6</v>
      </c>
      <c r="G70" s="73">
        <f>SUM(G63:G69)</f>
        <v>17.777999999999999</v>
      </c>
      <c r="H70" s="72">
        <f t="shared" ref="H70" si="10">SUM(H63:H69)</f>
        <v>19.236000000000001</v>
      </c>
      <c r="I70" s="72">
        <f>SUM(I63:I69)</f>
        <v>76.911999999999992</v>
      </c>
      <c r="J70" s="72">
        <f t="shared" ref="J70" si="11">SUM(J63:J69)</f>
        <v>555</v>
      </c>
      <c r="K70" s="74"/>
      <c r="L70" s="36" t="s">
        <v>97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8" t="s">
        <v>4</v>
      </c>
      <c r="D81" s="129"/>
      <c r="E81" s="35"/>
      <c r="F81" s="36">
        <f>F70+F80</f>
        <v>512.6</v>
      </c>
      <c r="G81" s="36">
        <f t="shared" ref="G81:J81" si="14">G70+G80</f>
        <v>17.777999999999999</v>
      </c>
      <c r="H81" s="36">
        <f t="shared" si="14"/>
        <v>19.236000000000001</v>
      </c>
      <c r="I81" s="36">
        <f t="shared" si="14"/>
        <v>76.911999999999992</v>
      </c>
      <c r="J81" s="36">
        <f t="shared" si="14"/>
        <v>555</v>
      </c>
      <c r="K81" s="36"/>
      <c r="L81" s="36" t="s">
        <v>97</v>
      </c>
    </row>
    <row r="82" spans="1:12" ht="13.8" x14ac:dyDescent="0.25">
      <c r="A82" s="9">
        <v>1</v>
      </c>
      <c r="B82" s="10">
        <v>5</v>
      </c>
      <c r="C82" s="11" t="s">
        <v>18</v>
      </c>
      <c r="D82" s="47" t="s">
        <v>19</v>
      </c>
      <c r="E82" s="90" t="s">
        <v>65</v>
      </c>
      <c r="F82" s="91">
        <v>90</v>
      </c>
      <c r="G82" s="92">
        <v>8.0259999999999998</v>
      </c>
      <c r="H82" s="92">
        <v>9.0760000000000005</v>
      </c>
      <c r="I82" s="92">
        <v>1.236</v>
      </c>
      <c r="J82" s="91">
        <v>119</v>
      </c>
      <c r="K82" s="81" t="s">
        <v>66</v>
      </c>
      <c r="L82" s="70"/>
    </row>
    <row r="83" spans="1:12" ht="13.8" x14ac:dyDescent="0.25">
      <c r="A83" s="15"/>
      <c r="B83" s="16"/>
      <c r="C83" s="17"/>
      <c r="D83" s="20" t="s">
        <v>19</v>
      </c>
      <c r="E83" s="43" t="s">
        <v>48</v>
      </c>
      <c r="F83" s="63">
        <v>150</v>
      </c>
      <c r="G83" s="66">
        <v>5.6020000000000003</v>
      </c>
      <c r="H83" s="66">
        <v>5.0679999999999996</v>
      </c>
      <c r="I83" s="66">
        <v>35.905999999999999</v>
      </c>
      <c r="J83" s="63">
        <v>212</v>
      </c>
      <c r="K83" s="62" t="s">
        <v>47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3" t="s">
        <v>67</v>
      </c>
      <c r="F84" s="63">
        <v>200</v>
      </c>
      <c r="G84" s="66">
        <v>0.12</v>
      </c>
      <c r="H84" s="66">
        <v>0.03</v>
      </c>
      <c r="I84" s="66">
        <v>11.57</v>
      </c>
      <c r="J84" s="63">
        <v>48</v>
      </c>
      <c r="K84" s="98" t="s">
        <v>68</v>
      </c>
      <c r="L84" s="61"/>
    </row>
    <row r="85" spans="1:12" ht="13.8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6">
        <v>2.52</v>
      </c>
      <c r="H85" s="66">
        <v>0.36</v>
      </c>
      <c r="I85" s="66">
        <v>18.84</v>
      </c>
      <c r="J85" s="63">
        <v>91</v>
      </c>
      <c r="K85" s="62"/>
      <c r="L85" s="61"/>
    </row>
    <row r="86" spans="1:12" ht="13.8" x14ac:dyDescent="0.25">
      <c r="A86" s="15"/>
      <c r="B86" s="16"/>
      <c r="C86" s="17"/>
      <c r="D86" s="112"/>
      <c r="E86" s="60"/>
      <c r="F86" s="61"/>
      <c r="G86" s="61"/>
      <c r="H86" s="61"/>
      <c r="I86" s="61"/>
      <c r="J86" s="61"/>
      <c r="K86" s="62"/>
      <c r="L86" s="61"/>
    </row>
    <row r="87" spans="1:12" ht="13.8" x14ac:dyDescent="0.25">
      <c r="A87" s="15"/>
      <c r="B87" s="16"/>
      <c r="C87" s="17"/>
      <c r="D87" s="20" t="s">
        <v>24</v>
      </c>
      <c r="E87" s="43" t="s">
        <v>61</v>
      </c>
      <c r="F87" s="63">
        <v>60</v>
      </c>
      <c r="G87" s="66">
        <v>0.70199999999999996</v>
      </c>
      <c r="H87" s="66">
        <v>3.0510000000000002</v>
      </c>
      <c r="I87" s="66">
        <v>6.72</v>
      </c>
      <c r="J87" s="63">
        <v>58</v>
      </c>
      <c r="K87" s="62" t="s">
        <v>57</v>
      </c>
      <c r="L87" s="61"/>
    </row>
    <row r="88" spans="1:12" ht="13.8" x14ac:dyDescent="0.25">
      <c r="A88" s="15"/>
      <c r="B88" s="16"/>
      <c r="C88" s="17"/>
      <c r="D88" s="89" t="s">
        <v>58</v>
      </c>
      <c r="E88" s="43" t="s">
        <v>85</v>
      </c>
      <c r="F88" s="63">
        <v>21</v>
      </c>
      <c r="G88" s="66">
        <v>2.75</v>
      </c>
      <c r="H88" s="66">
        <v>2.5</v>
      </c>
      <c r="I88" s="66">
        <v>13</v>
      </c>
      <c r="J88" s="63">
        <v>86</v>
      </c>
      <c r="K88" s="22"/>
      <c r="L88" s="61"/>
    </row>
    <row r="89" spans="1:12" ht="14.4" thickBot="1" x14ac:dyDescent="0.3">
      <c r="A89" s="23"/>
      <c r="B89" s="24"/>
      <c r="C89" s="25"/>
      <c r="D89" s="26" t="s">
        <v>31</v>
      </c>
      <c r="E89" s="71"/>
      <c r="F89" s="72">
        <f>SUM(F82:F88)</f>
        <v>561</v>
      </c>
      <c r="G89" s="73">
        <f t="shared" ref="G89:I89" si="15">SUM(G82:G88)</f>
        <v>19.72</v>
      </c>
      <c r="H89" s="73">
        <f t="shared" si="15"/>
        <v>20.085000000000001</v>
      </c>
      <c r="I89" s="73">
        <f t="shared" si="15"/>
        <v>87.271999999999991</v>
      </c>
      <c r="J89" s="72">
        <f>SUM(J82:J88)</f>
        <v>614</v>
      </c>
      <c r="K89" s="74"/>
      <c r="L89" s="36" t="s">
        <v>97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6">SUM(G90:G98)</f>
        <v>0</v>
      </c>
      <c r="H99" s="28">
        <f t="shared" si="16"/>
        <v>0</v>
      </c>
      <c r="I99" s="28">
        <f t="shared" si="16"/>
        <v>0</v>
      </c>
      <c r="J99" s="28">
        <f t="shared" si="16"/>
        <v>0</v>
      </c>
      <c r="K99" s="29"/>
      <c r="L99" s="28">
        <f t="shared" ref="L99" si="17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8" t="s">
        <v>4</v>
      </c>
      <c r="D100" s="129"/>
      <c r="E100" s="35"/>
      <c r="F100" s="36">
        <f t="shared" ref="F100" si="18">F89+F99</f>
        <v>561</v>
      </c>
      <c r="G100" s="36">
        <f t="shared" ref="G100:J100" si="19">G89+G99</f>
        <v>19.72</v>
      </c>
      <c r="H100" s="36">
        <f t="shared" si="19"/>
        <v>20.085000000000001</v>
      </c>
      <c r="I100" s="36">
        <f t="shared" si="19"/>
        <v>87.271999999999991</v>
      </c>
      <c r="J100" s="36">
        <f t="shared" si="19"/>
        <v>614</v>
      </c>
      <c r="K100" s="36"/>
      <c r="L100" s="36" t="s">
        <v>97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86</v>
      </c>
      <c r="F101" s="110">
        <v>180</v>
      </c>
      <c r="G101" s="111">
        <v>16.544</v>
      </c>
      <c r="H101" s="111">
        <v>19.085999999999999</v>
      </c>
      <c r="I101" s="111">
        <v>39.317</v>
      </c>
      <c r="J101" s="110">
        <v>400</v>
      </c>
      <c r="K101" s="59" t="s">
        <v>45</v>
      </c>
      <c r="L101" s="70"/>
    </row>
    <row r="102" spans="1:12" ht="13.8" x14ac:dyDescent="0.25">
      <c r="A102" s="15"/>
      <c r="B102" s="16"/>
      <c r="C102" s="17"/>
      <c r="D102" s="41"/>
      <c r="E102" s="93"/>
      <c r="F102" s="94"/>
      <c r="G102" s="95"/>
      <c r="H102" s="95"/>
      <c r="I102" s="95"/>
      <c r="J102" s="94"/>
      <c r="K102" s="62"/>
      <c r="L102" s="61"/>
    </row>
    <row r="103" spans="1:12" ht="13.8" x14ac:dyDescent="0.25">
      <c r="A103" s="15"/>
      <c r="B103" s="16"/>
      <c r="C103" s="17"/>
      <c r="D103" s="20" t="s">
        <v>20</v>
      </c>
      <c r="E103" s="43" t="s">
        <v>87</v>
      </c>
      <c r="F103" s="63">
        <v>213</v>
      </c>
      <c r="G103" s="66">
        <v>5.6000000000000001E-2</v>
      </c>
      <c r="H103" s="66">
        <v>1.2E-2</v>
      </c>
      <c r="I103" s="66">
        <v>8.1479999999999997</v>
      </c>
      <c r="J103" s="63">
        <v>34</v>
      </c>
      <c r="K103" s="62" t="s">
        <v>42</v>
      </c>
      <c r="L103" s="61"/>
    </row>
    <row r="104" spans="1:12" ht="13.8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6">
        <v>2.52</v>
      </c>
      <c r="H104" s="66">
        <v>0.36</v>
      </c>
      <c r="I104" s="66">
        <v>18.84</v>
      </c>
      <c r="J104" s="63">
        <v>91</v>
      </c>
      <c r="K104" s="62"/>
      <c r="L104" s="61"/>
    </row>
    <row r="105" spans="1:12" ht="13.8" x14ac:dyDescent="0.25">
      <c r="A105" s="15"/>
      <c r="B105" s="16"/>
      <c r="C105" s="17"/>
      <c r="D105" s="20" t="s">
        <v>22</v>
      </c>
      <c r="E105" s="43" t="s">
        <v>44</v>
      </c>
      <c r="F105" s="63">
        <v>100</v>
      </c>
      <c r="G105" s="66">
        <v>0.4</v>
      </c>
      <c r="H105" s="66">
        <v>0.4</v>
      </c>
      <c r="I105" s="66">
        <v>9.8000000000000007</v>
      </c>
      <c r="J105" s="63">
        <v>47</v>
      </c>
      <c r="K105" s="62" t="s">
        <v>55</v>
      </c>
      <c r="L105" s="61"/>
    </row>
    <row r="106" spans="1:12" ht="26.4" x14ac:dyDescent="0.25">
      <c r="A106" s="15"/>
      <c r="B106" s="16"/>
      <c r="C106" s="17"/>
      <c r="D106" s="126" t="s">
        <v>24</v>
      </c>
      <c r="E106" s="43" t="s">
        <v>88</v>
      </c>
      <c r="F106" s="63">
        <v>60</v>
      </c>
      <c r="G106" s="66">
        <v>0.42</v>
      </c>
      <c r="H106" s="66">
        <v>0.06</v>
      </c>
      <c r="I106" s="66">
        <v>1.1399999999999999</v>
      </c>
      <c r="J106" s="63">
        <v>7</v>
      </c>
      <c r="K106" s="22" t="s">
        <v>89</v>
      </c>
      <c r="L106" s="61"/>
    </row>
    <row r="107" spans="1:12" ht="13.8" x14ac:dyDescent="0.25">
      <c r="A107" s="15"/>
      <c r="B107" s="16"/>
      <c r="C107" s="17"/>
      <c r="D107" s="41"/>
      <c r="E107" s="93"/>
      <c r="F107" s="94"/>
      <c r="G107" s="95"/>
      <c r="H107" s="95"/>
      <c r="I107" s="95"/>
      <c r="J107" s="94"/>
      <c r="K107" s="67"/>
      <c r="L107" s="61"/>
    </row>
    <row r="108" spans="1:12" ht="14.4" thickBot="1" x14ac:dyDescent="0.3">
      <c r="A108" s="23"/>
      <c r="B108" s="24"/>
      <c r="C108" s="25"/>
      <c r="D108" s="26" t="s">
        <v>31</v>
      </c>
      <c r="E108" s="71"/>
      <c r="F108" s="72">
        <f>SUM(F101:F107)</f>
        <v>593</v>
      </c>
      <c r="G108" s="73">
        <f>SUM(G101:G107)</f>
        <v>19.940000000000001</v>
      </c>
      <c r="H108" s="73">
        <f>SUM(H101:H107)</f>
        <v>19.917999999999996</v>
      </c>
      <c r="I108" s="73">
        <f t="shared" ref="I108:J108" si="20">SUM(I101:I107)</f>
        <v>77.245000000000005</v>
      </c>
      <c r="J108" s="72">
        <f t="shared" si="20"/>
        <v>579</v>
      </c>
      <c r="K108" s="74"/>
      <c r="L108" s="36" t="s">
        <v>97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1">SUM(G109:G117)</f>
        <v>0</v>
      </c>
      <c r="H118" s="28">
        <f t="shared" si="21"/>
        <v>0</v>
      </c>
      <c r="I118" s="28">
        <f t="shared" si="21"/>
        <v>0</v>
      </c>
      <c r="J118" s="28">
        <f t="shared" si="21"/>
        <v>0</v>
      </c>
      <c r="K118" s="29"/>
      <c r="L118" s="28">
        <f t="shared" ref="L118" si="22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8" t="s">
        <v>4</v>
      </c>
      <c r="D119" s="129"/>
      <c r="E119" s="35"/>
      <c r="F119" s="36">
        <f t="shared" ref="F119" si="23">F108+F118</f>
        <v>593</v>
      </c>
      <c r="G119" s="40">
        <f t="shared" ref="G119:J119" si="24">G108+G118</f>
        <v>19.940000000000001</v>
      </c>
      <c r="H119" s="40">
        <f t="shared" si="24"/>
        <v>19.917999999999996</v>
      </c>
      <c r="I119" s="40">
        <f t="shared" si="24"/>
        <v>77.245000000000005</v>
      </c>
      <c r="J119" s="36">
        <f t="shared" si="24"/>
        <v>579</v>
      </c>
      <c r="K119" s="36"/>
      <c r="L119" s="36" t="s">
        <v>97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7" t="s">
        <v>19</v>
      </c>
      <c r="E120" s="104" t="s">
        <v>95</v>
      </c>
      <c r="F120" s="105">
        <v>90</v>
      </c>
      <c r="G120" s="106">
        <v>10.574999999999999</v>
      </c>
      <c r="H120" s="106">
        <v>11.91</v>
      </c>
      <c r="I120" s="106">
        <v>2.5609999999999999</v>
      </c>
      <c r="J120" s="105">
        <v>160</v>
      </c>
      <c r="K120" s="62" t="s">
        <v>94</v>
      </c>
      <c r="L120" s="70"/>
    </row>
    <row r="121" spans="1:12" ht="13.8" x14ac:dyDescent="0.25">
      <c r="A121" s="15"/>
      <c r="B121" s="16"/>
      <c r="C121" s="17"/>
      <c r="D121" s="20" t="s">
        <v>19</v>
      </c>
      <c r="E121" s="43" t="s">
        <v>48</v>
      </c>
      <c r="F121" s="63">
        <v>150</v>
      </c>
      <c r="G121" s="66">
        <v>5.6020000000000003</v>
      </c>
      <c r="H121" s="66">
        <v>5.0679999999999996</v>
      </c>
      <c r="I121" s="66">
        <v>35.905999999999999</v>
      </c>
      <c r="J121" s="63">
        <v>212</v>
      </c>
      <c r="K121" s="62" t="s">
        <v>47</v>
      </c>
      <c r="L121" s="61"/>
    </row>
    <row r="122" spans="1:12" ht="26.4" x14ac:dyDescent="0.25">
      <c r="A122" s="15"/>
      <c r="B122" s="16"/>
      <c r="C122" s="17"/>
      <c r="D122" s="126" t="s">
        <v>20</v>
      </c>
      <c r="E122" s="43" t="s">
        <v>60</v>
      </c>
      <c r="F122" s="63">
        <v>200</v>
      </c>
      <c r="G122" s="66">
        <v>0.8</v>
      </c>
      <c r="H122" s="66">
        <v>6.4000000000000001E-2</v>
      </c>
      <c r="I122" s="66">
        <v>9.4600000000000009</v>
      </c>
      <c r="J122" s="63">
        <v>42</v>
      </c>
      <c r="K122" s="22" t="s">
        <v>75</v>
      </c>
      <c r="L122" s="61"/>
    </row>
    <row r="123" spans="1:12" ht="13.8" x14ac:dyDescent="0.25">
      <c r="A123" s="15"/>
      <c r="B123" s="16"/>
      <c r="C123" s="17"/>
      <c r="D123" s="20" t="s">
        <v>21</v>
      </c>
      <c r="E123" s="64" t="s">
        <v>39</v>
      </c>
      <c r="F123" s="63">
        <v>40</v>
      </c>
      <c r="G123" s="66">
        <v>2.52</v>
      </c>
      <c r="H123" s="66">
        <v>0.36</v>
      </c>
      <c r="I123" s="66">
        <v>18.84</v>
      </c>
      <c r="J123" s="63">
        <v>91</v>
      </c>
      <c r="K123" s="62"/>
      <c r="L123" s="61"/>
    </row>
    <row r="124" spans="1:12" ht="13.8" x14ac:dyDescent="0.25">
      <c r="A124" s="15"/>
      <c r="B124" s="16"/>
      <c r="C124" s="17"/>
      <c r="D124" s="41"/>
      <c r="E124" s="60"/>
      <c r="F124" s="61"/>
      <c r="G124" s="61"/>
      <c r="H124" s="61"/>
      <c r="I124" s="61"/>
      <c r="J124" s="61"/>
      <c r="K124" s="62"/>
      <c r="L124" s="61"/>
    </row>
    <row r="125" spans="1:12" ht="13.8" x14ac:dyDescent="0.25">
      <c r="A125" s="15"/>
      <c r="B125" s="16"/>
      <c r="C125" s="17"/>
      <c r="D125" s="20" t="s">
        <v>24</v>
      </c>
      <c r="E125" s="43" t="s">
        <v>61</v>
      </c>
      <c r="F125" s="63">
        <v>60</v>
      </c>
      <c r="G125" s="66">
        <v>0.70199999999999996</v>
      </c>
      <c r="H125" s="66">
        <v>3.0510000000000002</v>
      </c>
      <c r="I125" s="66">
        <v>6.72</v>
      </c>
      <c r="J125" s="63">
        <v>58</v>
      </c>
      <c r="K125" s="62" t="s">
        <v>57</v>
      </c>
      <c r="L125" s="61"/>
    </row>
    <row r="126" spans="1:12" ht="13.8" x14ac:dyDescent="0.25">
      <c r="A126" s="15"/>
      <c r="B126" s="16"/>
      <c r="C126" s="17"/>
      <c r="D126" s="112"/>
      <c r="E126" s="60"/>
      <c r="F126" s="61"/>
      <c r="G126" s="61"/>
      <c r="H126" s="61"/>
      <c r="I126" s="61"/>
      <c r="J126" s="61"/>
      <c r="K126" s="62"/>
      <c r="L126" s="61"/>
    </row>
    <row r="127" spans="1:12" ht="14.4" thickBot="1" x14ac:dyDescent="0.3">
      <c r="A127" s="23"/>
      <c r="B127" s="24"/>
      <c r="C127" s="25"/>
      <c r="D127" s="26" t="s">
        <v>31</v>
      </c>
      <c r="E127" s="71"/>
      <c r="F127" s="72">
        <f>SUM(F120:F126)</f>
        <v>540</v>
      </c>
      <c r="G127" s="73">
        <f>SUM(G120:G126)</f>
        <v>20.198999999999998</v>
      </c>
      <c r="H127" s="73">
        <f>SUM(H120:H126)</f>
        <v>20.453000000000003</v>
      </c>
      <c r="I127" s="73">
        <f>SUM(I120:I126)</f>
        <v>73.486999999999995</v>
      </c>
      <c r="J127" s="72">
        <f>SUM(J120:J126)</f>
        <v>563</v>
      </c>
      <c r="K127" s="74"/>
      <c r="L127" s="36" t="s">
        <v>97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8" t="s">
        <v>4</v>
      </c>
      <c r="D138" s="129"/>
      <c r="E138" s="35"/>
      <c r="F138" s="36">
        <f>F127+F137</f>
        <v>540</v>
      </c>
      <c r="G138" s="36">
        <f t="shared" ref="G138:J138" si="27">G127+G137</f>
        <v>20.198999999999998</v>
      </c>
      <c r="H138" s="36">
        <f t="shared" si="27"/>
        <v>20.453000000000003</v>
      </c>
      <c r="I138" s="36">
        <f t="shared" si="27"/>
        <v>73.486999999999995</v>
      </c>
      <c r="J138" s="36">
        <f t="shared" si="27"/>
        <v>563</v>
      </c>
      <c r="K138" s="36"/>
      <c r="L138" s="36" t="s">
        <v>97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7" t="s">
        <v>19</v>
      </c>
      <c r="E139" s="104" t="s">
        <v>70</v>
      </c>
      <c r="F139" s="105">
        <v>190</v>
      </c>
      <c r="G139" s="106">
        <v>13.353999999999999</v>
      </c>
      <c r="H139" s="106">
        <v>13.712999999999999</v>
      </c>
      <c r="I139" s="106">
        <v>31.248000000000001</v>
      </c>
      <c r="J139" s="105">
        <v>302</v>
      </c>
      <c r="K139" s="59" t="s">
        <v>71</v>
      </c>
      <c r="L139" s="70"/>
    </row>
    <row r="140" spans="1:12" ht="13.8" x14ac:dyDescent="0.25">
      <c r="A140" s="37"/>
      <c r="B140" s="16"/>
      <c r="C140" s="17"/>
      <c r="D140" s="41"/>
      <c r="E140" s="93"/>
      <c r="F140" s="94"/>
      <c r="G140" s="95"/>
      <c r="H140" s="95"/>
      <c r="I140" s="95"/>
      <c r="J140" s="94"/>
      <c r="K140" s="67"/>
      <c r="L140" s="61"/>
    </row>
    <row r="141" spans="1:12" ht="13.8" x14ac:dyDescent="0.25">
      <c r="A141" s="37"/>
      <c r="B141" s="16"/>
      <c r="C141" s="17"/>
      <c r="D141" s="20" t="s">
        <v>20</v>
      </c>
      <c r="E141" s="43" t="s">
        <v>87</v>
      </c>
      <c r="F141" s="63">
        <v>213</v>
      </c>
      <c r="G141" s="66">
        <v>5.6000000000000001E-2</v>
      </c>
      <c r="H141" s="66">
        <v>1.2E-2</v>
      </c>
      <c r="I141" s="66">
        <v>8.1479999999999997</v>
      </c>
      <c r="J141" s="63">
        <v>34</v>
      </c>
      <c r="K141" s="62" t="s">
        <v>42</v>
      </c>
      <c r="L141" s="61"/>
    </row>
    <row r="142" spans="1:12" ht="13.8" x14ac:dyDescent="0.25">
      <c r="A142" s="37"/>
      <c r="B142" s="16"/>
      <c r="C142" s="17"/>
      <c r="D142" s="20" t="s">
        <v>21</v>
      </c>
      <c r="E142" s="64" t="s">
        <v>39</v>
      </c>
      <c r="F142" s="63">
        <v>40</v>
      </c>
      <c r="G142" s="66">
        <v>2.52</v>
      </c>
      <c r="H142" s="66">
        <v>0.36</v>
      </c>
      <c r="I142" s="66">
        <v>18.84</v>
      </c>
      <c r="J142" s="63">
        <v>91</v>
      </c>
      <c r="K142" s="62"/>
      <c r="L142" s="61"/>
    </row>
    <row r="143" spans="1:12" ht="13.8" x14ac:dyDescent="0.25">
      <c r="A143" s="37"/>
      <c r="B143" s="16"/>
      <c r="C143" s="17"/>
      <c r="D143" s="112"/>
      <c r="E143" s="60"/>
      <c r="F143" s="61"/>
      <c r="G143" s="75"/>
      <c r="H143" s="75"/>
      <c r="I143" s="75"/>
      <c r="J143" s="61"/>
      <c r="K143" s="62"/>
      <c r="L143" s="61"/>
    </row>
    <row r="144" spans="1:12" ht="13.8" x14ac:dyDescent="0.25">
      <c r="A144" s="37"/>
      <c r="B144" s="16"/>
      <c r="C144" s="17"/>
      <c r="D144" s="20" t="s">
        <v>24</v>
      </c>
      <c r="E144" s="101" t="s">
        <v>62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63</v>
      </c>
      <c r="L144" s="61"/>
    </row>
    <row r="145" spans="1:12" ht="13.8" x14ac:dyDescent="0.25">
      <c r="A145" s="37"/>
      <c r="B145" s="16"/>
      <c r="C145" s="17"/>
      <c r="D145" s="89" t="s">
        <v>58</v>
      </c>
      <c r="E145" s="43" t="s">
        <v>85</v>
      </c>
      <c r="F145" s="63">
        <v>21</v>
      </c>
      <c r="G145" s="66">
        <v>2.75</v>
      </c>
      <c r="H145" s="66">
        <v>2.5</v>
      </c>
      <c r="I145" s="66">
        <v>13</v>
      </c>
      <c r="J145" s="63">
        <v>86</v>
      </c>
      <c r="K145" s="22"/>
      <c r="L145" s="61"/>
    </row>
    <row r="146" spans="1:12" ht="14.4" thickBot="1" x14ac:dyDescent="0.3">
      <c r="A146" s="38"/>
      <c r="B146" s="24"/>
      <c r="C146" s="25"/>
      <c r="D146" s="26" t="s">
        <v>31</v>
      </c>
      <c r="E146" s="71"/>
      <c r="F146" s="72">
        <f>SUM(F139:F145)</f>
        <v>524</v>
      </c>
      <c r="G146" s="73">
        <f t="shared" ref="G146:J146" si="28">SUM(G139:G145)</f>
        <v>19.610999999999997</v>
      </c>
      <c r="H146" s="73">
        <f t="shared" si="28"/>
        <v>19.635999999999999</v>
      </c>
      <c r="I146" s="73">
        <f t="shared" si="28"/>
        <v>76.881</v>
      </c>
      <c r="J146" s="72">
        <f t="shared" si="28"/>
        <v>567</v>
      </c>
      <c r="K146" s="74"/>
      <c r="L146" s="36" t="s">
        <v>97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8" t="s">
        <v>4</v>
      </c>
      <c r="D157" s="129"/>
      <c r="E157" s="35"/>
      <c r="F157" s="36">
        <f>F146+F156</f>
        <v>524</v>
      </c>
      <c r="G157" s="36">
        <f t="shared" ref="G157:J157" si="31">G146+G156</f>
        <v>19.610999999999997</v>
      </c>
      <c r="H157" s="36">
        <f t="shared" si="31"/>
        <v>19.635999999999999</v>
      </c>
      <c r="I157" s="36">
        <f t="shared" si="31"/>
        <v>76.881</v>
      </c>
      <c r="J157" s="36">
        <f t="shared" si="31"/>
        <v>567</v>
      </c>
      <c r="K157" s="36"/>
      <c r="L157" s="36" t="s">
        <v>97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7" t="s">
        <v>19</v>
      </c>
      <c r="E158" s="113" t="s">
        <v>41</v>
      </c>
      <c r="F158" s="114">
        <v>165</v>
      </c>
      <c r="G158" s="115">
        <v>13.864000000000001</v>
      </c>
      <c r="H158" s="115">
        <v>12.563000000000001</v>
      </c>
      <c r="I158" s="115">
        <v>39.418999999999997</v>
      </c>
      <c r="J158" s="114">
        <v>326</v>
      </c>
      <c r="K158" s="77" t="s">
        <v>45</v>
      </c>
      <c r="L158" s="13"/>
    </row>
    <row r="159" spans="1:12" ht="13.8" x14ac:dyDescent="0.25">
      <c r="A159" s="15"/>
      <c r="B159" s="16"/>
      <c r="C159" s="17"/>
      <c r="D159" s="41"/>
      <c r="E159" s="93"/>
      <c r="F159" s="94"/>
      <c r="G159" s="95"/>
      <c r="H159" s="95"/>
      <c r="I159" s="95"/>
      <c r="J159" s="94"/>
      <c r="K159" s="67"/>
      <c r="L159" s="19"/>
    </row>
    <row r="160" spans="1:12" ht="26.4" x14ac:dyDescent="0.25">
      <c r="A160" s="15"/>
      <c r="B160" s="16"/>
      <c r="C160" s="17"/>
      <c r="D160" s="126" t="s">
        <v>20</v>
      </c>
      <c r="E160" s="43" t="s">
        <v>60</v>
      </c>
      <c r="F160" s="63">
        <v>200</v>
      </c>
      <c r="G160" s="66">
        <v>0.8</v>
      </c>
      <c r="H160" s="66">
        <v>6.4000000000000001E-2</v>
      </c>
      <c r="I160" s="66">
        <v>9.4600000000000009</v>
      </c>
      <c r="J160" s="63">
        <v>42</v>
      </c>
      <c r="K160" s="22" t="s">
        <v>75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6">
        <v>2.52</v>
      </c>
      <c r="H161" s="66">
        <v>0.36</v>
      </c>
      <c r="I161" s="66">
        <v>18.84</v>
      </c>
      <c r="J161" s="63">
        <v>91</v>
      </c>
      <c r="K161" s="62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44</v>
      </c>
      <c r="F162" s="63">
        <v>100</v>
      </c>
      <c r="G162" s="66">
        <v>0.4</v>
      </c>
      <c r="H162" s="66">
        <v>0.4</v>
      </c>
      <c r="I162" s="66">
        <v>9.8000000000000007</v>
      </c>
      <c r="J162" s="63">
        <v>47</v>
      </c>
      <c r="K162" s="62" t="s">
        <v>55</v>
      </c>
      <c r="L162" s="19"/>
    </row>
    <row r="163" spans="1:12" ht="13.8" x14ac:dyDescent="0.25">
      <c r="A163" s="15"/>
      <c r="B163" s="16"/>
      <c r="C163" s="17"/>
      <c r="D163" s="20" t="s">
        <v>24</v>
      </c>
      <c r="E163" s="43" t="s">
        <v>81</v>
      </c>
      <c r="F163" s="63">
        <v>60</v>
      </c>
      <c r="G163" s="66">
        <v>0.85499999999999998</v>
      </c>
      <c r="H163" s="66">
        <v>3.653</v>
      </c>
      <c r="I163" s="66">
        <v>5.016</v>
      </c>
      <c r="J163" s="63">
        <v>56</v>
      </c>
      <c r="K163" s="62" t="s">
        <v>82</v>
      </c>
      <c r="L163" s="19"/>
    </row>
    <row r="164" spans="1:12" ht="13.8" x14ac:dyDescent="0.25">
      <c r="A164" s="15"/>
      <c r="B164" s="16"/>
      <c r="C164" s="17"/>
      <c r="D164" s="41"/>
      <c r="E164" s="93"/>
      <c r="F164" s="94"/>
      <c r="G164" s="95"/>
      <c r="H164" s="95"/>
      <c r="I164" s="95"/>
      <c r="J164" s="94"/>
      <c r="K164" s="67"/>
      <c r="L164" s="19"/>
    </row>
    <row r="165" spans="1:12" ht="14.4" thickBot="1" x14ac:dyDescent="0.3">
      <c r="A165" s="23"/>
      <c r="B165" s="24"/>
      <c r="C165" s="25"/>
      <c r="D165" s="26" t="s">
        <v>31</v>
      </c>
      <c r="E165" s="27"/>
      <c r="F165" s="72">
        <f>SUM(F158:F164)</f>
        <v>565</v>
      </c>
      <c r="G165" s="73">
        <f t="shared" ref="G165:J165" si="32">SUM(G158:G164)</f>
        <v>18.439</v>
      </c>
      <c r="H165" s="73">
        <f>SUM(H158:H164)</f>
        <v>17.04</v>
      </c>
      <c r="I165" s="73">
        <f t="shared" si="32"/>
        <v>82.534999999999997</v>
      </c>
      <c r="J165" s="72">
        <f t="shared" si="32"/>
        <v>562</v>
      </c>
      <c r="K165" s="29"/>
      <c r="L165" s="36" t="s">
        <v>97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8" t="s">
        <v>4</v>
      </c>
      <c r="D176" s="129"/>
      <c r="E176" s="35"/>
      <c r="F176" s="36">
        <f>F165+F175</f>
        <v>565</v>
      </c>
      <c r="G176" s="36">
        <f t="shared" ref="G176:J176" si="35">G165+G175</f>
        <v>18.439</v>
      </c>
      <c r="H176" s="36">
        <f t="shared" si="35"/>
        <v>17.04</v>
      </c>
      <c r="I176" s="36">
        <f t="shared" si="35"/>
        <v>82.534999999999997</v>
      </c>
      <c r="J176" s="36">
        <f t="shared" si="35"/>
        <v>562</v>
      </c>
      <c r="K176" s="36"/>
      <c r="L176" s="36" t="s">
        <v>97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7" t="s">
        <v>19</v>
      </c>
      <c r="E177" s="90" t="s">
        <v>65</v>
      </c>
      <c r="F177" s="91">
        <v>90</v>
      </c>
      <c r="G177" s="92">
        <v>8.0259999999999998</v>
      </c>
      <c r="H177" s="92">
        <v>9.0760000000000005</v>
      </c>
      <c r="I177" s="92">
        <v>1.236</v>
      </c>
      <c r="J177" s="91">
        <v>119</v>
      </c>
      <c r="K177" s="81" t="s">
        <v>66</v>
      </c>
      <c r="L177" s="70"/>
    </row>
    <row r="178" spans="1:12" ht="13.8" x14ac:dyDescent="0.25">
      <c r="A178" s="15"/>
      <c r="B178" s="16"/>
      <c r="C178" s="17"/>
      <c r="D178" s="20" t="s">
        <v>19</v>
      </c>
      <c r="E178" s="43" t="s">
        <v>53</v>
      </c>
      <c r="F178" s="63">
        <v>150</v>
      </c>
      <c r="G178" s="66">
        <v>6.6219999999999999</v>
      </c>
      <c r="H178" s="66">
        <v>5.5990000000000002</v>
      </c>
      <c r="I178" s="66">
        <v>35.674999999999997</v>
      </c>
      <c r="J178" s="63">
        <v>212</v>
      </c>
      <c r="K178" s="62" t="s">
        <v>54</v>
      </c>
      <c r="L178" s="61"/>
    </row>
    <row r="179" spans="1:12" ht="13.8" x14ac:dyDescent="0.25">
      <c r="A179" s="15"/>
      <c r="B179" s="16"/>
      <c r="C179" s="17"/>
      <c r="D179" s="20" t="s">
        <v>20</v>
      </c>
      <c r="E179" s="43" t="s">
        <v>69</v>
      </c>
      <c r="F179" s="63">
        <v>200</v>
      </c>
      <c r="G179" s="66">
        <v>0.13500000000000001</v>
      </c>
      <c r="H179" s="66">
        <v>2.3E-2</v>
      </c>
      <c r="I179" s="66">
        <v>11.15</v>
      </c>
      <c r="J179" s="63">
        <v>46</v>
      </c>
      <c r="K179" s="62" t="s">
        <v>42</v>
      </c>
      <c r="L179" s="61"/>
    </row>
    <row r="180" spans="1:12" ht="13.8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6">
        <v>2.52</v>
      </c>
      <c r="H180" s="66">
        <v>0.36</v>
      </c>
      <c r="I180" s="66">
        <v>18.84</v>
      </c>
      <c r="J180" s="63">
        <v>91</v>
      </c>
      <c r="K180" s="62"/>
      <c r="L180" s="61"/>
    </row>
    <row r="181" spans="1:12" ht="13.8" x14ac:dyDescent="0.25">
      <c r="A181" s="15"/>
      <c r="B181" s="16"/>
      <c r="C181" s="17"/>
      <c r="D181" s="41"/>
      <c r="E181" s="93"/>
      <c r="F181" s="94"/>
      <c r="G181" s="94"/>
      <c r="H181" s="94"/>
      <c r="I181" s="94"/>
      <c r="J181" s="94"/>
      <c r="K181" s="67"/>
      <c r="L181" s="61"/>
    </row>
    <row r="182" spans="1:12" ht="13.8" x14ac:dyDescent="0.25">
      <c r="A182" s="15"/>
      <c r="B182" s="16"/>
      <c r="C182" s="17"/>
      <c r="D182" s="20" t="s">
        <v>24</v>
      </c>
      <c r="E182" s="43" t="s">
        <v>56</v>
      </c>
      <c r="F182" s="63">
        <v>60</v>
      </c>
      <c r="G182" s="66">
        <v>0.66</v>
      </c>
      <c r="H182" s="66">
        <v>0.12</v>
      </c>
      <c r="I182" s="66">
        <v>2.2799999999999998</v>
      </c>
      <c r="J182" s="63">
        <v>14</v>
      </c>
      <c r="K182" s="62" t="s">
        <v>57</v>
      </c>
      <c r="L182" s="61"/>
    </row>
    <row r="183" spans="1:12" ht="13.8" x14ac:dyDescent="0.25">
      <c r="A183" s="15"/>
      <c r="B183" s="16"/>
      <c r="C183" s="17"/>
      <c r="D183" s="41"/>
      <c r="E183" s="93"/>
      <c r="F183" s="94"/>
      <c r="G183" s="94"/>
      <c r="H183" s="94"/>
      <c r="I183" s="94"/>
      <c r="J183" s="94"/>
      <c r="K183" s="67"/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1"/>
      <c r="F184" s="72">
        <f>SUM(F177:F183)</f>
        <v>540</v>
      </c>
      <c r="G184" s="73">
        <f>SUM(G177:G183)</f>
        <v>17.963000000000001</v>
      </c>
      <c r="H184" s="73">
        <f>SUM(H177:H183)</f>
        <v>15.177999999999999</v>
      </c>
      <c r="I184" s="73">
        <f>SUM(I177:I183)</f>
        <v>69.180999999999997</v>
      </c>
      <c r="J184" s="72">
        <f>SUM(J177:J183)</f>
        <v>482</v>
      </c>
      <c r="K184" s="74"/>
      <c r="L184" s="36" t="s">
        <v>97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36">SUM(H185:H193)</f>
        <v>0</v>
      </c>
      <c r="I194" s="28">
        <f t="shared" si="36"/>
        <v>0</v>
      </c>
      <c r="J194" s="28">
        <f t="shared" si="36"/>
        <v>0</v>
      </c>
      <c r="K194" s="29"/>
      <c r="L194" s="28">
        <f t="shared" ref="L194" si="37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8" t="s">
        <v>4</v>
      </c>
      <c r="D195" s="129"/>
      <c r="E195" s="35"/>
      <c r="F195" s="36">
        <f>F184+F194</f>
        <v>540</v>
      </c>
      <c r="G195" s="36">
        <f t="shared" ref="G195:J195" si="38">G184+G194</f>
        <v>17.963000000000001</v>
      </c>
      <c r="H195" s="36">
        <f t="shared" si="38"/>
        <v>15.177999999999999</v>
      </c>
      <c r="I195" s="36">
        <f t="shared" si="38"/>
        <v>69.180999999999997</v>
      </c>
      <c r="J195" s="36">
        <f t="shared" si="38"/>
        <v>482</v>
      </c>
      <c r="K195" s="36"/>
      <c r="L195" s="36" t="s">
        <v>97</v>
      </c>
    </row>
    <row r="196" spans="1:12" ht="15.6" x14ac:dyDescent="0.25">
      <c r="A196" s="119">
        <v>2</v>
      </c>
      <c r="B196" s="120">
        <v>5</v>
      </c>
      <c r="C196" s="121" t="s">
        <v>18</v>
      </c>
      <c r="D196" s="108" t="s">
        <v>19</v>
      </c>
      <c r="E196" s="68" t="s">
        <v>50</v>
      </c>
      <c r="F196" s="87">
        <v>90</v>
      </c>
      <c r="G196" s="88">
        <v>9.2680000000000007</v>
      </c>
      <c r="H196" s="88">
        <v>11.111000000000001</v>
      </c>
      <c r="I196" s="88">
        <v>5.2169999999999996</v>
      </c>
      <c r="J196" s="87">
        <v>158</v>
      </c>
      <c r="K196" s="69" t="s">
        <v>52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48</v>
      </c>
      <c r="F197" s="63">
        <v>150</v>
      </c>
      <c r="G197" s="66">
        <v>5.6020000000000003</v>
      </c>
      <c r="H197" s="66">
        <v>5.0679999999999996</v>
      </c>
      <c r="I197" s="66">
        <v>35.905999999999999</v>
      </c>
      <c r="J197" s="63">
        <v>212</v>
      </c>
      <c r="K197" s="62" t="s">
        <v>47</v>
      </c>
      <c r="L197" s="46"/>
    </row>
    <row r="198" spans="1:12" ht="26.4" x14ac:dyDescent="0.25">
      <c r="A198" s="15"/>
      <c r="B198" s="16"/>
      <c r="C198" s="17"/>
      <c r="D198" s="126" t="s">
        <v>20</v>
      </c>
      <c r="E198" s="43" t="s">
        <v>67</v>
      </c>
      <c r="F198" s="63">
        <v>200</v>
      </c>
      <c r="G198" s="66">
        <v>0.12</v>
      </c>
      <c r="H198" s="66">
        <v>0.03</v>
      </c>
      <c r="I198" s="66">
        <v>11.57</v>
      </c>
      <c r="J198" s="63">
        <v>48</v>
      </c>
      <c r="K198" s="22" t="s">
        <v>76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4" t="s">
        <v>39</v>
      </c>
      <c r="F199" s="63">
        <v>40</v>
      </c>
      <c r="G199" s="66">
        <v>2.52</v>
      </c>
      <c r="H199" s="66">
        <v>0.36</v>
      </c>
      <c r="I199" s="66">
        <v>18.84</v>
      </c>
      <c r="J199" s="63">
        <v>91</v>
      </c>
      <c r="K199" s="62"/>
      <c r="L199" s="46"/>
    </row>
    <row r="200" spans="1:12" ht="15.6" x14ac:dyDescent="0.25">
      <c r="A200" s="15"/>
      <c r="B200" s="16"/>
      <c r="C200" s="17"/>
      <c r="D200" s="41"/>
      <c r="E200" s="116"/>
      <c r="F200" s="117"/>
      <c r="G200" s="118"/>
      <c r="H200" s="118"/>
      <c r="I200" s="118"/>
      <c r="J200" s="117"/>
      <c r="K200" s="122"/>
      <c r="L200" s="46"/>
    </row>
    <row r="201" spans="1:12" ht="15.6" x14ac:dyDescent="0.25">
      <c r="A201" s="15"/>
      <c r="B201" s="16"/>
      <c r="C201" s="17"/>
      <c r="D201" s="20" t="s">
        <v>24</v>
      </c>
      <c r="E201" s="43" t="s">
        <v>90</v>
      </c>
      <c r="F201" s="63">
        <v>60</v>
      </c>
      <c r="G201" s="66">
        <v>0.39900000000000002</v>
      </c>
      <c r="H201" s="66">
        <v>3.653</v>
      </c>
      <c r="I201" s="66">
        <v>1.083</v>
      </c>
      <c r="J201" s="63">
        <v>39</v>
      </c>
      <c r="K201" s="62" t="s">
        <v>91</v>
      </c>
      <c r="L201" s="46"/>
    </row>
    <row r="202" spans="1:12" ht="13.8" x14ac:dyDescent="0.25">
      <c r="A202" s="15"/>
      <c r="B202" s="16"/>
      <c r="C202" s="17"/>
      <c r="D202" s="41"/>
      <c r="E202" s="123"/>
      <c r="F202" s="124"/>
      <c r="G202" s="124"/>
      <c r="H202" s="124"/>
      <c r="I202" s="124"/>
      <c r="J202" s="124"/>
      <c r="K202" s="125"/>
      <c r="L202" s="19"/>
    </row>
    <row r="203" spans="1:12" ht="15.75" customHeight="1" thickBot="1" x14ac:dyDescent="0.3">
      <c r="A203" s="23"/>
      <c r="B203" s="24"/>
      <c r="C203" s="25"/>
      <c r="D203" s="26" t="s">
        <v>31</v>
      </c>
      <c r="E203" s="27"/>
      <c r="F203" s="72">
        <f>SUM(F196:F202)</f>
        <v>540</v>
      </c>
      <c r="G203" s="72">
        <f>SUM(G196:G202)</f>
        <v>17.909000000000002</v>
      </c>
      <c r="H203" s="73">
        <f t="shared" ref="H203:J203" si="39">SUM(H196:H202)</f>
        <v>20.222000000000001</v>
      </c>
      <c r="I203" s="73">
        <f t="shared" si="39"/>
        <v>72.616</v>
      </c>
      <c r="J203" s="72">
        <f t="shared" si="39"/>
        <v>548</v>
      </c>
      <c r="K203" s="29"/>
      <c r="L203" s="36" t="s">
        <v>97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0">SUM(G204:G212)</f>
        <v>0</v>
      </c>
      <c r="H213" s="28">
        <f t="shared" si="40"/>
        <v>0</v>
      </c>
      <c r="I213" s="28">
        <f t="shared" si="40"/>
        <v>0</v>
      </c>
      <c r="J213" s="28">
        <f t="shared" si="40"/>
        <v>0</v>
      </c>
      <c r="K213" s="29"/>
      <c r="L213" s="28">
        <f t="shared" ref="L213" si="41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8" t="s">
        <v>4</v>
      </c>
      <c r="D214" s="129"/>
      <c r="E214" s="35"/>
      <c r="F214" s="36">
        <f>F203+F213</f>
        <v>540</v>
      </c>
      <c r="G214" s="36">
        <f t="shared" ref="G214:J214" si="42">G203+G213</f>
        <v>17.909000000000002</v>
      </c>
      <c r="H214" s="36">
        <f t="shared" si="42"/>
        <v>20.222000000000001</v>
      </c>
      <c r="I214" s="36">
        <f t="shared" si="42"/>
        <v>72.616</v>
      </c>
      <c r="J214" s="36">
        <f t="shared" si="42"/>
        <v>548</v>
      </c>
      <c r="K214" s="36"/>
      <c r="L214" s="36" t="s">
        <v>97</v>
      </c>
    </row>
    <row r="215" spans="1:12" ht="27.6" x14ac:dyDescent="0.25">
      <c r="A215" s="9">
        <v>2</v>
      </c>
      <c r="B215" s="10">
        <v>6</v>
      </c>
      <c r="C215" s="121" t="s">
        <v>18</v>
      </c>
      <c r="D215" s="108" t="s">
        <v>19</v>
      </c>
      <c r="E215" s="104" t="s">
        <v>92</v>
      </c>
      <c r="F215" s="105">
        <v>130</v>
      </c>
      <c r="G215" s="106">
        <v>9.1959999999999997</v>
      </c>
      <c r="H215" s="106">
        <v>9.5830000000000002</v>
      </c>
      <c r="I215" s="106">
        <v>9.5180000000000007</v>
      </c>
      <c r="J215" s="105">
        <v>161</v>
      </c>
      <c r="K215" s="65" t="s">
        <v>43</v>
      </c>
      <c r="L215" s="70"/>
    </row>
    <row r="216" spans="1:12" ht="13.8" x14ac:dyDescent="0.25">
      <c r="A216" s="15"/>
      <c r="B216" s="16"/>
      <c r="C216" s="17"/>
      <c r="D216" s="20" t="s">
        <v>19</v>
      </c>
      <c r="E216" s="43" t="s">
        <v>73</v>
      </c>
      <c r="F216" s="63">
        <v>150</v>
      </c>
      <c r="G216" s="66">
        <v>4.3029999999999999</v>
      </c>
      <c r="H216" s="66">
        <v>5.1289999999999996</v>
      </c>
      <c r="I216" s="66">
        <v>28.943999999999999</v>
      </c>
      <c r="J216" s="63">
        <v>179</v>
      </c>
      <c r="K216" s="62" t="s">
        <v>74</v>
      </c>
      <c r="L216" s="61"/>
    </row>
    <row r="217" spans="1:12" ht="13.8" x14ac:dyDescent="0.25">
      <c r="A217" s="15"/>
      <c r="B217" s="16"/>
      <c r="C217" s="17"/>
      <c r="D217" s="126" t="s">
        <v>20</v>
      </c>
      <c r="E217" s="43" t="s">
        <v>38</v>
      </c>
      <c r="F217" s="63">
        <v>208</v>
      </c>
      <c r="G217" s="66">
        <v>1.0999999999999999E-2</v>
      </c>
      <c r="H217" s="66">
        <v>7.0000000000000001E-3</v>
      </c>
      <c r="I217" s="66">
        <v>7.9980000000000002</v>
      </c>
      <c r="J217" s="63">
        <v>32</v>
      </c>
      <c r="K217" s="62" t="s">
        <v>93</v>
      </c>
      <c r="L217" s="61"/>
    </row>
    <row r="218" spans="1:12" ht="13.8" x14ac:dyDescent="0.25">
      <c r="A218" s="15"/>
      <c r="B218" s="16"/>
      <c r="C218" s="17"/>
      <c r="D218" s="20" t="s">
        <v>21</v>
      </c>
      <c r="E218" s="64" t="s">
        <v>39</v>
      </c>
      <c r="F218" s="63">
        <v>40</v>
      </c>
      <c r="G218" s="66">
        <v>2.52</v>
      </c>
      <c r="H218" s="66">
        <v>0.36</v>
      </c>
      <c r="I218" s="66">
        <v>18.84</v>
      </c>
      <c r="J218" s="63">
        <v>91</v>
      </c>
      <c r="K218" s="62"/>
      <c r="L218" s="61"/>
    </row>
    <row r="219" spans="1:12" ht="13.8" x14ac:dyDescent="0.25">
      <c r="A219" s="15"/>
      <c r="B219" s="16"/>
      <c r="C219" s="17"/>
      <c r="D219" s="20" t="s">
        <v>22</v>
      </c>
      <c r="E219" s="43" t="s">
        <v>44</v>
      </c>
      <c r="F219" s="63">
        <v>100</v>
      </c>
      <c r="G219" s="66">
        <v>0.4</v>
      </c>
      <c r="H219" s="66">
        <v>0.4</v>
      </c>
      <c r="I219" s="66">
        <v>9.8000000000000007</v>
      </c>
      <c r="J219" s="63">
        <v>47</v>
      </c>
      <c r="K219" s="62" t="s">
        <v>55</v>
      </c>
      <c r="L219" s="61"/>
    </row>
    <row r="220" spans="1:12" ht="13.8" x14ac:dyDescent="0.25">
      <c r="A220" s="15"/>
      <c r="B220" s="16"/>
      <c r="C220" s="17"/>
      <c r="D220" s="41"/>
      <c r="E220" s="96"/>
      <c r="F220" s="96"/>
      <c r="G220" s="96"/>
      <c r="H220" s="96"/>
      <c r="I220" s="96"/>
      <c r="J220" s="96"/>
      <c r="K220" s="96"/>
      <c r="L220" s="61"/>
    </row>
    <row r="221" spans="1:12" ht="13.8" x14ac:dyDescent="0.25">
      <c r="A221" s="15"/>
      <c r="B221" s="16"/>
      <c r="C221" s="17"/>
      <c r="D221" s="41"/>
      <c r="E221" s="96"/>
      <c r="F221" s="96"/>
      <c r="G221" s="96"/>
      <c r="H221" s="96"/>
      <c r="I221" s="96"/>
      <c r="J221" s="96"/>
      <c r="K221" s="96"/>
      <c r="L221" s="61"/>
    </row>
    <row r="222" spans="1:12" ht="14.4" thickBot="1" x14ac:dyDescent="0.3">
      <c r="A222" s="23"/>
      <c r="B222" s="24"/>
      <c r="C222" s="25"/>
      <c r="D222" s="26" t="s">
        <v>31</v>
      </c>
      <c r="E222" s="71"/>
      <c r="F222" s="72">
        <f>SUM(F215:F221)</f>
        <v>628</v>
      </c>
      <c r="G222" s="73">
        <f t="shared" ref="G222" si="43">SUM(G215:G221)</f>
        <v>16.429999999999996</v>
      </c>
      <c r="H222" s="72">
        <f>SUM(H215:H221)</f>
        <v>15.478999999999999</v>
      </c>
      <c r="I222" s="73">
        <f t="shared" ref="I222" si="44">SUM(I215:I221)</f>
        <v>75.099999999999994</v>
      </c>
      <c r="J222" s="72">
        <f>SUM(J215:J221)</f>
        <v>510</v>
      </c>
      <c r="K222" s="74"/>
      <c r="L222" s="36" t="s">
        <v>97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5">SUM(G223:G231)</f>
        <v>0</v>
      </c>
      <c r="H232" s="28">
        <f t="shared" si="45"/>
        <v>0</v>
      </c>
      <c r="I232" s="28">
        <f t="shared" si="45"/>
        <v>0</v>
      </c>
      <c r="J232" s="28">
        <f t="shared" si="45"/>
        <v>0</v>
      </c>
      <c r="K232" s="29"/>
      <c r="L232" s="28">
        <f t="shared" ref="L232" si="46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8" t="s">
        <v>4</v>
      </c>
      <c r="D233" s="129"/>
      <c r="E233" s="35"/>
      <c r="F233" s="36">
        <f>F222+F232</f>
        <v>628</v>
      </c>
      <c r="G233" s="36">
        <f t="shared" ref="G233:J233" si="47">G222+G232</f>
        <v>16.429999999999996</v>
      </c>
      <c r="H233" s="36">
        <f t="shared" si="47"/>
        <v>15.478999999999999</v>
      </c>
      <c r="I233" s="36">
        <f t="shared" si="47"/>
        <v>75.099999999999994</v>
      </c>
      <c r="J233" s="36">
        <f t="shared" si="47"/>
        <v>510</v>
      </c>
      <c r="K233" s="36"/>
      <c r="L233" s="36" t="s">
        <v>97</v>
      </c>
    </row>
    <row r="234" spans="1:12" ht="13.8" thickBot="1" x14ac:dyDescent="0.3">
      <c r="A234" s="82"/>
      <c r="B234" s="83"/>
      <c r="C234" s="127" t="s">
        <v>51</v>
      </c>
      <c r="D234" s="127"/>
      <c r="E234" s="127"/>
      <c r="F234" s="86">
        <f>(F233+F214+F195+F176+F157+F138+F119+F100+F81+F62+F43+F24)/12</f>
        <v>568.63333333333333</v>
      </c>
      <c r="G234" s="85">
        <f>(G233+G214+G195+G176+G157+G138+G119+G100+G81+G62+G43+G24)/12</f>
        <v>18.44125</v>
      </c>
      <c r="H234" s="85">
        <f>(H233+H214+H195+H176+H157+H138+H119+H100+H81+H62+H43+H24)/12</f>
        <v>18.545666666666662</v>
      </c>
      <c r="I234" s="85">
        <f>(I233+I214+I195+I176+I157+I138+I119+I100+I81+I62+I43+I24)/12</f>
        <v>77.511583333333334</v>
      </c>
      <c r="J234" s="86">
        <f>(J233+J214+J195+J176+J157+J138+J119+J100+J81+J62+J43+J24)/12</f>
        <v>554.58333333333337</v>
      </c>
      <c r="K234" s="84"/>
      <c r="L234" s="36" t="s">
        <v>97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Rafilja</cp:lastModifiedBy>
  <cp:lastPrinted>2025-08-06T11:03:19Z</cp:lastPrinted>
  <dcterms:created xsi:type="dcterms:W3CDTF">2022-05-16T14:23:56Z</dcterms:created>
  <dcterms:modified xsi:type="dcterms:W3CDTF">2026-04-06T05:59:16Z</dcterms:modified>
</cp:coreProperties>
</file>