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F51" i="1"/>
  <c r="F70"/>
  <c r="F89"/>
  <c r="H51" l="1"/>
  <c r="I51"/>
  <c r="B233" l="1"/>
  <c r="A233"/>
  <c r="L232"/>
  <c r="J232"/>
  <c r="I232"/>
  <c r="H232"/>
  <c r="G232"/>
  <c r="F232"/>
  <c r="B223"/>
  <c r="A223"/>
  <c r="L222"/>
  <c r="L233" s="1"/>
  <c r="J222"/>
  <c r="J233" s="1"/>
  <c r="I222"/>
  <c r="I233" s="1"/>
  <c r="H222"/>
  <c r="H233" s="1"/>
  <c r="G222"/>
  <c r="F222"/>
  <c r="B214"/>
  <c r="A214"/>
  <c r="L213"/>
  <c r="J213"/>
  <c r="I213"/>
  <c r="H213"/>
  <c r="G213"/>
  <c r="F213"/>
  <c r="B204"/>
  <c r="A204"/>
  <c r="L203"/>
  <c r="J203"/>
  <c r="I203"/>
  <c r="I214" s="1"/>
  <c r="H203"/>
  <c r="H214" s="1"/>
  <c r="G203"/>
  <c r="F203"/>
  <c r="B109"/>
  <c r="B119"/>
  <c r="A119"/>
  <c r="L118"/>
  <c r="J118"/>
  <c r="I118"/>
  <c r="H118"/>
  <c r="G118"/>
  <c r="F118"/>
  <c r="A109"/>
  <c r="L108"/>
  <c r="J108"/>
  <c r="I108"/>
  <c r="H108"/>
  <c r="G108"/>
  <c r="F108"/>
  <c r="J214" l="1"/>
  <c r="L119"/>
  <c r="L214"/>
  <c r="H119"/>
  <c r="I119"/>
  <c r="J119"/>
  <c r="F214"/>
  <c r="G214"/>
  <c r="G233"/>
  <c r="G119"/>
  <c r="F233"/>
  <c r="F119"/>
  <c r="B195"/>
  <c r="A195"/>
  <c r="L194"/>
  <c r="J194"/>
  <c r="I194"/>
  <c r="H194"/>
  <c r="G194"/>
  <c r="F194"/>
  <c r="B185"/>
  <c r="A185"/>
  <c r="L184"/>
  <c r="J184"/>
  <c r="I184"/>
  <c r="H184"/>
  <c r="G184"/>
  <c r="F184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G165"/>
  <c r="F165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J127"/>
  <c r="I127"/>
  <c r="H127"/>
  <c r="G127"/>
  <c r="G138" s="1"/>
  <c r="F127"/>
  <c r="F138" s="1"/>
  <c r="B100"/>
  <c r="A100"/>
  <c r="L99"/>
  <c r="J99"/>
  <c r="I99"/>
  <c r="H99"/>
  <c r="G99"/>
  <c r="F99"/>
  <c r="B90"/>
  <c r="A90"/>
  <c r="L89"/>
  <c r="J89"/>
  <c r="I89"/>
  <c r="H89"/>
  <c r="G89"/>
  <c r="B81"/>
  <c r="A81"/>
  <c r="L80"/>
  <c r="J80"/>
  <c r="I80"/>
  <c r="H80"/>
  <c r="G80"/>
  <c r="F80"/>
  <c r="B71"/>
  <c r="A71"/>
  <c r="L70"/>
  <c r="J70"/>
  <c r="I70"/>
  <c r="H70"/>
  <c r="G70"/>
  <c r="B62"/>
  <c r="A62"/>
  <c r="L61"/>
  <c r="J61"/>
  <c r="I61"/>
  <c r="H61"/>
  <c r="G61"/>
  <c r="F61"/>
  <c r="B52"/>
  <c r="A52"/>
  <c r="L51"/>
  <c r="L62" s="1"/>
  <c r="J51"/>
  <c r="J62" s="1"/>
  <c r="I62"/>
  <c r="G5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J13"/>
  <c r="I13"/>
  <c r="H13"/>
  <c r="G13"/>
  <c r="G24" s="1"/>
  <c r="F13"/>
  <c r="F24" s="1"/>
  <c r="H81" l="1"/>
  <c r="I195"/>
  <c r="F62"/>
  <c r="J81"/>
  <c r="F176"/>
  <c r="J195"/>
  <c r="H195"/>
  <c r="I81"/>
  <c r="L81"/>
  <c r="G176"/>
  <c r="L195"/>
  <c r="G62"/>
  <c r="H62"/>
  <c r="H176"/>
  <c r="H24"/>
  <c r="H138"/>
  <c r="J138"/>
  <c r="I24"/>
  <c r="I138"/>
  <c r="F100"/>
  <c r="L24"/>
  <c r="G100"/>
  <c r="L138"/>
  <c r="H100"/>
  <c r="I100"/>
  <c r="F81"/>
  <c r="J100"/>
  <c r="F195"/>
  <c r="J24"/>
  <c r="G81"/>
  <c r="L100"/>
  <c r="G195"/>
  <c r="L234" l="1"/>
  <c r="I234"/>
  <c r="G234"/>
  <c r="F234"/>
  <c r="J234"/>
  <c r="H234"/>
</calcChain>
</file>

<file path=xl/sharedStrings.xml><?xml version="1.0" encoding="utf-8"?>
<sst xmlns="http://schemas.openxmlformats.org/spreadsheetml/2006/main" count="388" uniqueCount="102">
  <si>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</si>
  <si>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</si>
  <si>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</si>
  <si>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</si>
  <si>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</si>
  <si>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</si>
  <si>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</si>
  <si>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</si>
  <si>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</si>
  <si>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</si>
  <si>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</si>
  <si>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</si>
  <si>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</si>
  <si>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</si>
  <si>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</si>
  <si>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</si>
  <si>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</si>
  <si>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</si>
  <si>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</si>
  <si>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</si>
  <si>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</si>
  <si>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</si>
  <si>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</si>
  <si>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</si>
  <si>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</si>
  <si>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</si>
  <si>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</si>
  <si>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</si>
  <si>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</si>
  <si>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</si>
  <si>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</si>
  <si>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</si>
  <si>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</si>
  <si>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</si>
  <si>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</si>
  <si>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</si>
  <si>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</si>
  <si>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</si>
  <si>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</si>
  <si>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</si>
  <si>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гор.блюда</t>
  </si>
  <si>
    <t>173/2017</t>
  </si>
  <si>
    <t>Хлеб пшеничный</t>
  </si>
  <si>
    <t>Яблоки</t>
  </si>
  <si>
    <t>338/2017</t>
  </si>
  <si>
    <t>Хлеб ржаной</t>
  </si>
  <si>
    <t>Рагу из птицы</t>
  </si>
  <si>
    <t>289/2017</t>
  </si>
  <si>
    <t>Чай с лимоном (полусладкий)</t>
  </si>
  <si>
    <t>377/2017</t>
  </si>
  <si>
    <t>1/2017</t>
  </si>
  <si>
    <t>Мякоть птицы тушеная в соусе</t>
  </si>
  <si>
    <t>290/2017</t>
  </si>
  <si>
    <t>Макароны отварные</t>
  </si>
  <si>
    <t>203/2017</t>
  </si>
  <si>
    <t>388/2017</t>
  </si>
  <si>
    <t>Картофельное пюре</t>
  </si>
  <si>
    <t>312/2017</t>
  </si>
  <si>
    <t>Чай полусладкий</t>
  </si>
  <si>
    <t>ТТК №1</t>
  </si>
  <si>
    <t>Жаркое по-домашнему с мясом птицы</t>
  </si>
  <si>
    <t>259/2017</t>
  </si>
  <si>
    <t>Кисель</t>
  </si>
  <si>
    <t>591/2014</t>
  </si>
  <si>
    <t>Сосиски отварные с соусом томатным</t>
  </si>
  <si>
    <t>ТТК №42</t>
  </si>
  <si>
    <t>Напиток из сухофруктов полусладкий</t>
  </si>
  <si>
    <t>ТТК №3</t>
  </si>
  <si>
    <t>Фрикадельки "Особые" с соусом томатным</t>
  </si>
  <si>
    <t>ТТК №9</t>
  </si>
  <si>
    <t>Плов из птицы</t>
  </si>
  <si>
    <t>291/2017</t>
  </si>
  <si>
    <t>Биточки рыбные "Морячка" с соусом сметанным с луком</t>
  </si>
  <si>
    <t>ТТК №6</t>
  </si>
  <si>
    <t>Котлеты Любимые с соусом томатным</t>
  </si>
  <si>
    <t>ТТК №37</t>
  </si>
  <si>
    <t>Салат из отварной свеклы</t>
  </si>
  <si>
    <t>52/2017</t>
  </si>
  <si>
    <t>199/2017</t>
  </si>
  <si>
    <t>Напиток из свежих яблок</t>
  </si>
  <si>
    <t>342/2017</t>
  </si>
  <si>
    <t>ТТК №20</t>
  </si>
  <si>
    <t>Каша гречневая вязкая с маслом</t>
  </si>
  <si>
    <t>Котлеты говяжьи с соусом томатным</t>
  </si>
  <si>
    <t>339/21</t>
  </si>
  <si>
    <t xml:space="preserve">Чай полусладкий </t>
  </si>
  <si>
    <t>Салат Витаминный</t>
  </si>
  <si>
    <t>Макароны отварные с маслом</t>
  </si>
  <si>
    <t>Салат из моркови</t>
  </si>
  <si>
    <t>21/2021</t>
  </si>
  <si>
    <t>Салат из свежей капусты</t>
  </si>
  <si>
    <t>45/2017</t>
  </si>
  <si>
    <t>Котлеты куриные с соусом</t>
  </si>
  <si>
    <t>295/2015</t>
  </si>
  <si>
    <t>Кашагречневая вязкая с маслом</t>
  </si>
  <si>
    <t>Каша пшенная вязкая с маслом</t>
  </si>
  <si>
    <t>Пюре из гороха с маслом</t>
  </si>
  <si>
    <t>Котлеты школьные с соусом</t>
  </si>
  <si>
    <t>347/2021</t>
  </si>
  <si>
    <t>2/2021</t>
  </si>
  <si>
    <t>МБОУ "Крындинская   начальная школа - детский сад"</t>
  </si>
  <si>
    <t>Р.М.Алиева</t>
  </si>
</sst>
</file>

<file path=xl/styles.xml><?xml version="1.0" encoding="utf-8"?>
<styleSheet xmlns="http://schemas.openxmlformats.org/spreadsheetml/2006/main">
  <numFmts count="1">
    <numFmt numFmtId="164" formatCode="#&quot; &quot;???/???"/>
  </numFmts>
  <fonts count="12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49" fontId="2" fillId="2" borderId="17" xfId="0" applyNumberFormat="1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vertical="top" wrapText="1"/>
      <protection locked="0"/>
    </xf>
    <xf numFmtId="17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9" fillId="0" borderId="10" xfId="0" applyNumberFormat="1" applyFont="1" applyBorder="1" applyAlignment="1">
      <alignment horizontal="center" vertical="center" wrapText="1"/>
    </xf>
    <xf numFmtId="1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164" fontId="2" fillId="0" borderId="2" xfId="0" applyNumberFormat="1" applyFont="1" applyBorder="1" applyAlignment="1">
      <alignment horizontal="center" vertical="top" wrapText="1"/>
    </xf>
    <xf numFmtId="49" fontId="11" fillId="2" borderId="17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4"/>
  <sheetViews>
    <sheetView tabSelected="1" workbookViewId="0">
      <pane xSplit="4" ySplit="5" topLeftCell="E21" activePane="bottomRight" state="frozen"/>
      <selection pane="topRight" activeCell="E1" sqref="E1"/>
      <selection pane="bottomLeft" activeCell="A6" sqref="A6"/>
      <selection pane="bottomRight" activeCell="H191" sqref="H191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64" t="s">
        <v>100</v>
      </c>
      <c r="D1" s="65"/>
      <c r="E1" s="65"/>
      <c r="F1" s="12" t="s">
        <v>16</v>
      </c>
      <c r="G1" s="2" t="s">
        <v>17</v>
      </c>
      <c r="H1" s="66" t="s">
        <v>39</v>
      </c>
      <c r="I1" s="66"/>
      <c r="J1" s="66"/>
      <c r="K1" s="66"/>
    </row>
    <row r="2" spans="1:12" ht="18">
      <c r="A2" s="35" t="s">
        <v>6</v>
      </c>
      <c r="C2" s="2"/>
      <c r="G2" s="2" t="s">
        <v>18</v>
      </c>
      <c r="H2" s="66" t="s">
        <v>101</v>
      </c>
      <c r="I2" s="66"/>
      <c r="J2" s="66"/>
      <c r="K2" s="66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1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53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 t="s">
        <v>83</v>
      </c>
      <c r="F6" s="40">
        <v>90</v>
      </c>
      <c r="G6" s="40">
        <v>9.18</v>
      </c>
      <c r="H6" s="40">
        <v>7.46</v>
      </c>
      <c r="I6" s="40">
        <v>9.34</v>
      </c>
      <c r="J6" s="40">
        <v>142.26</v>
      </c>
      <c r="K6" s="41" t="s">
        <v>84</v>
      </c>
      <c r="L6" s="40"/>
    </row>
    <row r="7" spans="1:12" ht="15">
      <c r="A7" s="23"/>
      <c r="B7" s="15"/>
      <c r="C7" s="11"/>
      <c r="D7" s="6" t="s">
        <v>40</v>
      </c>
      <c r="E7" s="42" t="s">
        <v>82</v>
      </c>
      <c r="F7" s="43">
        <v>153</v>
      </c>
      <c r="G7" s="43">
        <v>6.6619999999999999</v>
      </c>
      <c r="H7" s="43">
        <v>9.0239999999999991</v>
      </c>
      <c r="I7" s="43">
        <v>34</v>
      </c>
      <c r="J7" s="43">
        <v>170</v>
      </c>
      <c r="K7" s="44" t="s">
        <v>41</v>
      </c>
      <c r="L7" s="43"/>
    </row>
    <row r="8" spans="1:12" ht="15">
      <c r="A8" s="23"/>
      <c r="B8" s="15"/>
      <c r="C8" s="11"/>
      <c r="D8" s="7" t="s">
        <v>22</v>
      </c>
      <c r="E8" s="42" t="s">
        <v>85</v>
      </c>
      <c r="F8" s="43">
        <v>207</v>
      </c>
      <c r="G8" s="43">
        <v>0.2</v>
      </c>
      <c r="H8" s="43">
        <v>0</v>
      </c>
      <c r="I8" s="43">
        <v>13.7</v>
      </c>
      <c r="J8" s="43">
        <v>56</v>
      </c>
      <c r="K8" s="44" t="s">
        <v>59</v>
      </c>
      <c r="L8" s="43"/>
    </row>
    <row r="9" spans="1:12" ht="15">
      <c r="A9" s="23"/>
      <c r="B9" s="15"/>
      <c r="C9" s="11"/>
      <c r="D9" s="7" t="s">
        <v>23</v>
      </c>
      <c r="E9" s="42" t="s">
        <v>42</v>
      </c>
      <c r="F9" s="43">
        <v>30</v>
      </c>
      <c r="G9" s="43">
        <v>2.2799999999999998</v>
      </c>
      <c r="H9" s="43">
        <v>0.24</v>
      </c>
      <c r="I9" s="43">
        <v>14.76</v>
      </c>
      <c r="J9" s="43">
        <v>71</v>
      </c>
      <c r="K9" s="50" t="s">
        <v>50</v>
      </c>
      <c r="L9" s="43"/>
    </row>
    <row r="10" spans="1:12" ht="15">
      <c r="A10" s="23"/>
      <c r="B10" s="15"/>
      <c r="C10" s="11"/>
      <c r="D10" s="7" t="s">
        <v>24</v>
      </c>
      <c r="E10" s="42" t="s">
        <v>43</v>
      </c>
      <c r="F10" s="43">
        <v>100</v>
      </c>
      <c r="G10" s="43">
        <v>0.4</v>
      </c>
      <c r="H10" s="43">
        <v>0.4</v>
      </c>
      <c r="I10" s="43">
        <v>7.35</v>
      </c>
      <c r="J10" s="43">
        <v>47</v>
      </c>
      <c r="K10" s="44" t="s">
        <v>44</v>
      </c>
      <c r="L10" s="43"/>
    </row>
    <row r="11" spans="1:12" ht="15">
      <c r="A11" s="23"/>
      <c r="B11" s="15"/>
      <c r="C11" s="11"/>
      <c r="D11" s="6" t="s">
        <v>26</v>
      </c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 t="s">
        <v>23</v>
      </c>
      <c r="E12" s="42" t="s">
        <v>45</v>
      </c>
      <c r="F12" s="43">
        <v>20</v>
      </c>
      <c r="G12" s="43">
        <v>1</v>
      </c>
      <c r="H12" s="43">
        <v>0.2</v>
      </c>
      <c r="I12" s="43">
        <v>9</v>
      </c>
      <c r="J12" s="43">
        <v>44</v>
      </c>
      <c r="K12" s="50" t="s">
        <v>50</v>
      </c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600</v>
      </c>
      <c r="G13" s="19">
        <f t="shared" ref="G13:J13" si="0">SUM(G6:G12)</f>
        <v>19.721999999999998</v>
      </c>
      <c r="H13" s="19">
        <f t="shared" si="0"/>
        <v>17.323999999999995</v>
      </c>
      <c r="I13" s="19">
        <f t="shared" si="0"/>
        <v>88.15</v>
      </c>
      <c r="J13" s="19">
        <f t="shared" si="0"/>
        <v>530.26</v>
      </c>
      <c r="K13" s="25"/>
      <c r="L13" s="19">
        <f t="shared" ref="L13" si="1">SUM(L6:L12)</f>
        <v>0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>
      <c r="A24" s="29">
        <f>A6</f>
        <v>1</v>
      </c>
      <c r="B24" s="30">
        <f>B6</f>
        <v>1</v>
      </c>
      <c r="C24" s="62" t="s">
        <v>4</v>
      </c>
      <c r="D24" s="63"/>
      <c r="E24" s="31"/>
      <c r="F24" s="32">
        <f>F13+F23</f>
        <v>600</v>
      </c>
      <c r="G24" s="32">
        <f t="shared" ref="G24:J24" si="4">G13+G23</f>
        <v>19.721999999999998</v>
      </c>
      <c r="H24" s="32">
        <f t="shared" si="4"/>
        <v>17.323999999999995</v>
      </c>
      <c r="I24" s="32">
        <f t="shared" si="4"/>
        <v>88.15</v>
      </c>
      <c r="J24" s="32">
        <f t="shared" si="4"/>
        <v>530.26</v>
      </c>
      <c r="K24" s="32"/>
      <c r="L24" s="32">
        <f t="shared" ref="L24" si="5">L13+L23</f>
        <v>0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46</v>
      </c>
      <c r="F25" s="40">
        <v>200</v>
      </c>
      <c r="G25" s="40">
        <v>15.1</v>
      </c>
      <c r="H25" s="40">
        <v>13.58</v>
      </c>
      <c r="I25" s="40">
        <v>17.399999999999999</v>
      </c>
      <c r="J25" s="40">
        <v>252.6</v>
      </c>
      <c r="K25" s="41" t="s">
        <v>47</v>
      </c>
      <c r="L25" s="40"/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 t="s">
        <v>48</v>
      </c>
      <c r="F27" s="43">
        <v>217</v>
      </c>
      <c r="G27" s="43">
        <v>8.4000000000000005E-2</v>
      </c>
      <c r="H27" s="43">
        <v>1.2E-2</v>
      </c>
      <c r="I27" s="43">
        <v>15.185</v>
      </c>
      <c r="J27" s="43">
        <v>62</v>
      </c>
      <c r="K27" s="44" t="s">
        <v>49</v>
      </c>
      <c r="L27" s="43"/>
    </row>
    <row r="28" spans="1:12" ht="15">
      <c r="A28" s="14"/>
      <c r="B28" s="15"/>
      <c r="C28" s="11"/>
      <c r="D28" s="7" t="s">
        <v>23</v>
      </c>
      <c r="E28" s="51" t="s">
        <v>42</v>
      </c>
      <c r="F28" s="43">
        <v>30</v>
      </c>
      <c r="G28" s="43">
        <v>2.2799999999999998</v>
      </c>
      <c r="H28" s="43">
        <v>0.24</v>
      </c>
      <c r="I28" s="43">
        <v>14.76</v>
      </c>
      <c r="J28" s="43">
        <v>71</v>
      </c>
      <c r="K28" s="50" t="s">
        <v>50</v>
      </c>
      <c r="L28" s="43"/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 t="s">
        <v>26</v>
      </c>
      <c r="E30" s="51" t="s">
        <v>86</v>
      </c>
      <c r="F30" s="43">
        <v>60</v>
      </c>
      <c r="G30" s="43">
        <v>0.72</v>
      </c>
      <c r="H30" s="43">
        <v>3.06</v>
      </c>
      <c r="I30" s="43">
        <v>3.3</v>
      </c>
      <c r="J30" s="43">
        <v>43.8</v>
      </c>
      <c r="K30" s="57" t="s">
        <v>99</v>
      </c>
      <c r="L30" s="54"/>
    </row>
    <row r="31" spans="1:12" ht="15">
      <c r="A31" s="14"/>
      <c r="B31" s="15"/>
      <c r="C31" s="11"/>
      <c r="D31" s="6" t="s">
        <v>23</v>
      </c>
      <c r="E31" s="42" t="s">
        <v>45</v>
      </c>
      <c r="F31" s="43">
        <v>20</v>
      </c>
      <c r="G31" s="43">
        <v>1</v>
      </c>
      <c r="H31" s="43">
        <v>0.2</v>
      </c>
      <c r="I31" s="43">
        <v>9</v>
      </c>
      <c r="J31" s="43">
        <v>44</v>
      </c>
      <c r="K31" s="50" t="s">
        <v>50</v>
      </c>
      <c r="L31" s="43"/>
    </row>
    <row r="32" spans="1:12" ht="15">
      <c r="A32" s="16"/>
      <c r="B32" s="17"/>
      <c r="C32" s="8"/>
      <c r="D32" s="18" t="s">
        <v>33</v>
      </c>
      <c r="E32" s="9"/>
      <c r="F32" s="56">
        <f>SUM(F25:F31)</f>
        <v>527</v>
      </c>
      <c r="G32" s="19">
        <f t="shared" ref="G32" si="6">SUM(G25:G31)</f>
        <v>19.183999999999997</v>
      </c>
      <c r="H32" s="19">
        <f t="shared" ref="H32" si="7">SUM(H25:H31)</f>
        <v>17.091999999999999</v>
      </c>
      <c r="I32" s="19">
        <f t="shared" ref="I32" si="8">SUM(I25:I31)</f>
        <v>59.644999999999996</v>
      </c>
      <c r="J32" s="19">
        <f t="shared" ref="J32:L32" si="9">SUM(J25:J31)</f>
        <v>473.40000000000003</v>
      </c>
      <c r="K32" s="25"/>
      <c r="L32" s="19">
        <f t="shared" si="9"/>
        <v>0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42"/>
      <c r="F34" s="43"/>
      <c r="G34" s="43"/>
      <c r="H34" s="43"/>
      <c r="I34" s="55"/>
      <c r="J34" s="43"/>
      <c r="K34" s="44"/>
      <c r="L34" s="43"/>
    </row>
    <row r="35" spans="1:12" ht="1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50"/>
      <c r="L36" s="43"/>
    </row>
    <row r="37" spans="1:12" ht="1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>
      <c r="A43" s="33">
        <f>A25</f>
        <v>1</v>
      </c>
      <c r="B43" s="33">
        <f>B25</f>
        <v>2</v>
      </c>
      <c r="C43" s="62" t="s">
        <v>4</v>
      </c>
      <c r="D43" s="63"/>
      <c r="E43" s="31"/>
      <c r="F43" s="32">
        <f>F32+F42</f>
        <v>527</v>
      </c>
      <c r="G43" s="32">
        <f t="shared" ref="G43" si="14">G32+G42</f>
        <v>19.183999999999997</v>
      </c>
      <c r="H43" s="32">
        <f t="shared" ref="H43" si="15">H32+H42</f>
        <v>17.091999999999999</v>
      </c>
      <c r="I43" s="32">
        <f t="shared" ref="I43" si="16">I32+I42</f>
        <v>59.644999999999996</v>
      </c>
      <c r="J43" s="32">
        <f t="shared" ref="J43:L43" si="17">J32+J42</f>
        <v>473.40000000000003</v>
      </c>
      <c r="K43" s="32"/>
      <c r="L43" s="32">
        <f t="shared" si="17"/>
        <v>0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51</v>
      </c>
      <c r="F44" s="40">
        <v>90</v>
      </c>
      <c r="G44" s="40">
        <v>10.65</v>
      </c>
      <c r="H44" s="40">
        <v>10.76</v>
      </c>
      <c r="I44" s="40">
        <v>11.63</v>
      </c>
      <c r="J44" s="40">
        <v>185.96</v>
      </c>
      <c r="K44" s="41" t="s">
        <v>52</v>
      </c>
      <c r="L44" s="40"/>
    </row>
    <row r="45" spans="1:12" ht="15">
      <c r="A45" s="23"/>
      <c r="B45" s="15"/>
      <c r="C45" s="11"/>
      <c r="D45" s="6" t="s">
        <v>21</v>
      </c>
      <c r="E45" s="42" t="s">
        <v>87</v>
      </c>
      <c r="F45" s="43">
        <v>153</v>
      </c>
      <c r="G45" s="43">
        <v>5.0999999999999996</v>
      </c>
      <c r="H45" s="43">
        <v>4.468</v>
      </c>
      <c r="I45" s="43">
        <v>28.5</v>
      </c>
      <c r="J45" s="43">
        <v>187</v>
      </c>
      <c r="K45" s="44" t="s">
        <v>54</v>
      </c>
      <c r="L45" s="43"/>
    </row>
    <row r="46" spans="1:12" ht="15">
      <c r="A46" s="23"/>
      <c r="B46" s="15"/>
      <c r="C46" s="11"/>
      <c r="D46" s="7" t="s">
        <v>22</v>
      </c>
      <c r="E46" s="42" t="s">
        <v>66</v>
      </c>
      <c r="F46" s="43">
        <v>200</v>
      </c>
      <c r="G46" s="43">
        <v>0.28999999999999998</v>
      </c>
      <c r="H46" s="43">
        <v>0.02</v>
      </c>
      <c r="I46" s="43">
        <v>27.8</v>
      </c>
      <c r="J46" s="43">
        <v>113</v>
      </c>
      <c r="K46" s="44" t="s">
        <v>55</v>
      </c>
      <c r="L46" s="43"/>
    </row>
    <row r="47" spans="1:12" ht="15">
      <c r="A47" s="23"/>
      <c r="B47" s="15"/>
      <c r="C47" s="11"/>
      <c r="D47" s="7" t="s">
        <v>23</v>
      </c>
      <c r="E47" s="42" t="s">
        <v>42</v>
      </c>
      <c r="F47" s="43">
        <v>30</v>
      </c>
      <c r="G47" s="43">
        <v>2.2799999999999998</v>
      </c>
      <c r="H47" s="43">
        <v>0.24</v>
      </c>
      <c r="I47" s="43">
        <v>14.76</v>
      </c>
      <c r="J47" s="43">
        <v>71</v>
      </c>
      <c r="K47" s="50" t="s">
        <v>50</v>
      </c>
      <c r="L47" s="43"/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 t="s">
        <v>26</v>
      </c>
      <c r="E49" s="42" t="s">
        <v>88</v>
      </c>
      <c r="F49" s="43">
        <v>60</v>
      </c>
      <c r="G49" s="43">
        <v>0.72</v>
      </c>
      <c r="H49" s="43">
        <v>3.6</v>
      </c>
      <c r="I49" s="43">
        <v>6.72</v>
      </c>
      <c r="J49" s="43">
        <v>62.4</v>
      </c>
      <c r="K49" s="44" t="s">
        <v>89</v>
      </c>
      <c r="L49" s="43"/>
    </row>
    <row r="50" spans="1:12" ht="15">
      <c r="A50" s="23"/>
      <c r="B50" s="15"/>
      <c r="C50" s="11"/>
      <c r="D50" s="6" t="s">
        <v>23</v>
      </c>
      <c r="E50" s="42" t="s">
        <v>45</v>
      </c>
      <c r="F50" s="43">
        <v>20</v>
      </c>
      <c r="G50" s="43">
        <v>1</v>
      </c>
      <c r="H50" s="43">
        <v>0.2</v>
      </c>
      <c r="I50" s="43">
        <v>9</v>
      </c>
      <c r="J50" s="43">
        <v>44</v>
      </c>
      <c r="K50" s="50" t="s">
        <v>50</v>
      </c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553</v>
      </c>
      <c r="G51" s="19">
        <f t="shared" ref="G51" si="18">SUM(G44:G50)</f>
        <v>20.04</v>
      </c>
      <c r="H51" s="19">
        <f t="shared" ref="H51" si="19">SUM(H44:H50)</f>
        <v>19.288</v>
      </c>
      <c r="I51" s="19">
        <f t="shared" ref="I51" si="20">SUM(I44:I50)</f>
        <v>98.410000000000011</v>
      </c>
      <c r="J51" s="19">
        <f t="shared" ref="J51:L51" si="21">SUM(J44:J50)</f>
        <v>663.36</v>
      </c>
      <c r="K51" s="25"/>
      <c r="L51" s="19">
        <f t="shared" si="21"/>
        <v>0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>
      <c r="A62" s="29">
        <f>A44</f>
        <v>1</v>
      </c>
      <c r="B62" s="30">
        <f>B44</f>
        <v>3</v>
      </c>
      <c r="C62" s="62" t="s">
        <v>4</v>
      </c>
      <c r="D62" s="63"/>
      <c r="E62" s="31"/>
      <c r="F62" s="32">
        <f>F51+F61</f>
        <v>553</v>
      </c>
      <c r="G62" s="32">
        <f t="shared" ref="G62" si="26">G51+G61</f>
        <v>20.04</v>
      </c>
      <c r="H62" s="32">
        <f t="shared" ref="H62" si="27">H51+H61</f>
        <v>19.288</v>
      </c>
      <c r="I62" s="32">
        <f t="shared" ref="I62" si="28">I51+I61</f>
        <v>98.410000000000011</v>
      </c>
      <c r="J62" s="32">
        <f t="shared" ref="J62:L62" si="29">J51+J61</f>
        <v>663.36</v>
      </c>
      <c r="K62" s="32"/>
      <c r="L62" s="32">
        <f t="shared" si="29"/>
        <v>0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 t="s">
        <v>92</v>
      </c>
      <c r="F63" s="40">
        <v>90</v>
      </c>
      <c r="G63" s="40">
        <v>6.47</v>
      </c>
      <c r="H63" s="40">
        <v>12.46</v>
      </c>
      <c r="I63" s="40">
        <v>2.97</v>
      </c>
      <c r="J63" s="40">
        <v>129.19999999999999</v>
      </c>
      <c r="K63" s="41" t="s">
        <v>93</v>
      </c>
      <c r="L63" s="40"/>
    </row>
    <row r="64" spans="1:12" ht="15">
      <c r="A64" s="23"/>
      <c r="B64" s="15"/>
      <c r="C64" s="11"/>
      <c r="D64" s="6" t="s">
        <v>21</v>
      </c>
      <c r="E64" s="42" t="s">
        <v>56</v>
      </c>
      <c r="F64" s="43">
        <v>150</v>
      </c>
      <c r="G64" s="43">
        <v>3.09</v>
      </c>
      <c r="H64" s="43">
        <v>8.2799999999999994</v>
      </c>
      <c r="I64" s="43">
        <v>22</v>
      </c>
      <c r="J64" s="43">
        <v>172</v>
      </c>
      <c r="K64" s="44" t="s">
        <v>57</v>
      </c>
      <c r="L64" s="43"/>
    </row>
    <row r="65" spans="1:12" ht="15">
      <c r="A65" s="23"/>
      <c r="B65" s="15"/>
      <c r="C65" s="11"/>
      <c r="D65" s="7" t="s">
        <v>22</v>
      </c>
      <c r="E65" s="42" t="s">
        <v>58</v>
      </c>
      <c r="F65" s="43">
        <v>207</v>
      </c>
      <c r="G65" s="43">
        <v>0.2</v>
      </c>
      <c r="H65" s="43">
        <v>0</v>
      </c>
      <c r="I65" s="43">
        <v>13.7</v>
      </c>
      <c r="J65" s="43">
        <v>56</v>
      </c>
      <c r="K65" s="44" t="s">
        <v>59</v>
      </c>
      <c r="L65" s="43"/>
    </row>
    <row r="66" spans="1:12" ht="15">
      <c r="A66" s="23"/>
      <c r="B66" s="15"/>
      <c r="C66" s="11"/>
      <c r="D66" s="7" t="s">
        <v>23</v>
      </c>
      <c r="E66" s="42" t="s">
        <v>42</v>
      </c>
      <c r="F66" s="43">
        <v>30</v>
      </c>
      <c r="G66" s="43">
        <v>2.2799999999999998</v>
      </c>
      <c r="H66" s="43">
        <v>0.24</v>
      </c>
      <c r="I66" s="43">
        <v>14.76</v>
      </c>
      <c r="J66" s="43">
        <v>71</v>
      </c>
      <c r="K66" s="50" t="s">
        <v>50</v>
      </c>
      <c r="L66" s="43"/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 t="s">
        <v>26</v>
      </c>
      <c r="E68" s="42" t="s">
        <v>90</v>
      </c>
      <c r="F68" s="43">
        <v>60</v>
      </c>
      <c r="G68" s="43">
        <v>0.78</v>
      </c>
      <c r="H68" s="43">
        <v>1.94</v>
      </c>
      <c r="I68" s="43">
        <v>3.87</v>
      </c>
      <c r="J68" s="43">
        <v>36</v>
      </c>
      <c r="K68" s="44" t="s">
        <v>91</v>
      </c>
      <c r="L68" s="43"/>
    </row>
    <row r="69" spans="1:12" ht="15">
      <c r="A69" s="23"/>
      <c r="B69" s="15"/>
      <c r="C69" s="11"/>
      <c r="D69" s="6" t="s">
        <v>23</v>
      </c>
      <c r="E69" s="42" t="s">
        <v>45</v>
      </c>
      <c r="F69" s="43">
        <v>20</v>
      </c>
      <c r="G69" s="43">
        <v>1</v>
      </c>
      <c r="H69" s="43">
        <v>0.2</v>
      </c>
      <c r="I69" s="43">
        <v>9</v>
      </c>
      <c r="J69" s="43">
        <v>44</v>
      </c>
      <c r="K69" s="50" t="s">
        <v>50</v>
      </c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557</v>
      </c>
      <c r="G70" s="19">
        <f t="shared" ref="G70" si="30">SUM(G63:G69)</f>
        <v>13.819999999999997</v>
      </c>
      <c r="H70" s="19">
        <f t="shared" ref="H70" si="31">SUM(H63:H69)</f>
        <v>23.12</v>
      </c>
      <c r="I70" s="19">
        <f t="shared" ref="I70" si="32">SUM(I63:I69)</f>
        <v>66.3</v>
      </c>
      <c r="J70" s="19">
        <f t="shared" ref="J70:L70" si="33">SUM(J63:J69)</f>
        <v>508.2</v>
      </c>
      <c r="K70" s="25"/>
      <c r="L70" s="19">
        <f t="shared" si="33"/>
        <v>0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>
      <c r="A81" s="29">
        <f>A63</f>
        <v>1</v>
      </c>
      <c r="B81" s="30">
        <f>B63</f>
        <v>4</v>
      </c>
      <c r="C81" s="62" t="s">
        <v>4</v>
      </c>
      <c r="D81" s="63"/>
      <c r="E81" s="31"/>
      <c r="F81" s="32">
        <f>F70+F80</f>
        <v>557</v>
      </c>
      <c r="G81" s="32">
        <f t="shared" ref="G81" si="38">G70+G80</f>
        <v>13.819999999999997</v>
      </c>
      <c r="H81" s="32">
        <f t="shared" ref="H81" si="39">H70+H80</f>
        <v>23.12</v>
      </c>
      <c r="I81" s="32">
        <f t="shared" ref="I81" si="40">I70+I80</f>
        <v>66.3</v>
      </c>
      <c r="J81" s="32">
        <f t="shared" ref="J81:L81" si="41">J70+J80</f>
        <v>508.2</v>
      </c>
      <c r="K81" s="32"/>
      <c r="L81" s="32">
        <f t="shared" si="41"/>
        <v>0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 t="s">
        <v>60</v>
      </c>
      <c r="F82" s="40">
        <v>200</v>
      </c>
      <c r="G82" s="40">
        <v>21.84</v>
      </c>
      <c r="H82" s="40">
        <v>17.63</v>
      </c>
      <c r="I82" s="40">
        <v>24.96</v>
      </c>
      <c r="J82" s="40">
        <v>346</v>
      </c>
      <c r="K82" s="41" t="s">
        <v>61</v>
      </c>
      <c r="L82" s="40"/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 t="s">
        <v>62</v>
      </c>
      <c r="F84" s="43">
        <v>200</v>
      </c>
      <c r="G84" s="43">
        <v>1.1100000000000001</v>
      </c>
      <c r="H84" s="43">
        <v>7.0000000000000007E-2</v>
      </c>
      <c r="I84" s="43">
        <v>26</v>
      </c>
      <c r="J84" s="43">
        <v>106.8</v>
      </c>
      <c r="K84" s="44" t="s">
        <v>63</v>
      </c>
      <c r="L84" s="43"/>
    </row>
    <row r="85" spans="1:12" ht="15">
      <c r="A85" s="23"/>
      <c r="B85" s="15"/>
      <c r="C85" s="11"/>
      <c r="D85" s="7" t="s">
        <v>23</v>
      </c>
      <c r="E85" s="42" t="s">
        <v>42</v>
      </c>
      <c r="F85" s="43">
        <v>30</v>
      </c>
      <c r="G85" s="43">
        <v>2.2799999999999998</v>
      </c>
      <c r="H85" s="43">
        <v>0.24</v>
      </c>
      <c r="I85" s="43">
        <v>14.76</v>
      </c>
      <c r="J85" s="43">
        <v>71</v>
      </c>
      <c r="K85" s="50" t="s">
        <v>50</v>
      </c>
      <c r="L85" s="43"/>
    </row>
    <row r="86" spans="1:12" ht="15">
      <c r="A86" s="23"/>
      <c r="B86" s="15"/>
      <c r="C86" s="11"/>
      <c r="D86" s="7" t="s">
        <v>24</v>
      </c>
      <c r="E86" s="42" t="s">
        <v>43</v>
      </c>
      <c r="F86" s="43">
        <v>100</v>
      </c>
      <c r="G86" s="43">
        <v>0.4</v>
      </c>
      <c r="H86" s="43">
        <v>0.4</v>
      </c>
      <c r="I86" s="43">
        <v>7.35</v>
      </c>
      <c r="J86" s="43">
        <v>47</v>
      </c>
      <c r="K86" s="44" t="s">
        <v>44</v>
      </c>
      <c r="L86" s="43"/>
    </row>
    <row r="87" spans="1:12" ht="15">
      <c r="A87" s="23"/>
      <c r="B87" s="15"/>
      <c r="C87" s="11"/>
      <c r="D87" s="6" t="s">
        <v>26</v>
      </c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 t="s">
        <v>23</v>
      </c>
      <c r="E88" s="42" t="s">
        <v>45</v>
      </c>
      <c r="F88" s="43">
        <v>20</v>
      </c>
      <c r="G88" s="43">
        <v>1</v>
      </c>
      <c r="H88" s="43">
        <v>0.2</v>
      </c>
      <c r="I88" s="43">
        <v>9</v>
      </c>
      <c r="J88" s="43">
        <v>44</v>
      </c>
      <c r="K88" s="50" t="s">
        <v>50</v>
      </c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550</v>
      </c>
      <c r="G89" s="19">
        <f t="shared" ref="G89" si="42">SUM(G82:G88)</f>
        <v>26.63</v>
      </c>
      <c r="H89" s="19">
        <f t="shared" ref="H89" si="43">SUM(H82:H88)</f>
        <v>18.539999999999996</v>
      </c>
      <c r="I89" s="19">
        <f t="shared" ref="I89" si="44">SUM(I82:I88)</f>
        <v>82.07</v>
      </c>
      <c r="J89" s="19">
        <f t="shared" ref="J89:L89" si="45">SUM(J82:J88)</f>
        <v>614.79999999999995</v>
      </c>
      <c r="K89" s="25"/>
      <c r="L89" s="19">
        <f t="shared" si="45"/>
        <v>0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>
      <c r="A100" s="29">
        <f>A82</f>
        <v>1</v>
      </c>
      <c r="B100" s="30">
        <f>B82</f>
        <v>5</v>
      </c>
      <c r="C100" s="62" t="s">
        <v>4</v>
      </c>
      <c r="D100" s="63"/>
      <c r="E100" s="31"/>
      <c r="F100" s="32">
        <f>F89+F99</f>
        <v>550</v>
      </c>
      <c r="G100" s="32">
        <f t="shared" ref="G100" si="50">G89+G99</f>
        <v>26.63</v>
      </c>
      <c r="H100" s="32">
        <f t="shared" ref="H100" si="51">H89+H99</f>
        <v>18.539999999999996</v>
      </c>
      <c r="I100" s="32">
        <f t="shared" ref="I100" si="52">I89+I99</f>
        <v>82.07</v>
      </c>
      <c r="J100" s="32">
        <f t="shared" ref="J100:L100" si="53">J89+J99</f>
        <v>614.79999999999995</v>
      </c>
      <c r="K100" s="32"/>
      <c r="L100" s="32">
        <f t="shared" si="53"/>
        <v>0</v>
      </c>
    </row>
    <row r="101" spans="1:12" ht="15">
      <c r="A101" s="20">
        <v>1</v>
      </c>
      <c r="B101" s="21">
        <v>6</v>
      </c>
      <c r="C101" s="22" t="s">
        <v>20</v>
      </c>
      <c r="D101" s="5" t="s">
        <v>21</v>
      </c>
      <c r="E101" s="39" t="s">
        <v>64</v>
      </c>
      <c r="F101" s="40">
        <v>90</v>
      </c>
      <c r="G101" s="40">
        <v>4.01</v>
      </c>
      <c r="H101" s="40">
        <v>6.84</v>
      </c>
      <c r="I101" s="40">
        <v>5.07</v>
      </c>
      <c r="J101" s="40">
        <v>97.9</v>
      </c>
      <c r="K101" s="41" t="s">
        <v>65</v>
      </c>
      <c r="L101" s="40"/>
    </row>
    <row r="102" spans="1:12" ht="15">
      <c r="A102" s="23"/>
      <c r="B102" s="15"/>
      <c r="C102" s="11"/>
      <c r="D102" s="6" t="s">
        <v>21</v>
      </c>
      <c r="E102" s="42" t="s">
        <v>53</v>
      </c>
      <c r="F102" s="43">
        <v>153</v>
      </c>
      <c r="G102" s="43">
        <v>5.0999999999999996</v>
      </c>
      <c r="H102" s="43">
        <v>4.468</v>
      </c>
      <c r="I102" s="43">
        <v>28.5</v>
      </c>
      <c r="J102" s="43">
        <v>187</v>
      </c>
      <c r="K102" s="44" t="s">
        <v>54</v>
      </c>
      <c r="L102" s="43"/>
    </row>
    <row r="103" spans="1:12" ht="15">
      <c r="A103" s="23"/>
      <c r="B103" s="15"/>
      <c r="C103" s="11"/>
      <c r="D103" s="7" t="s">
        <v>22</v>
      </c>
      <c r="E103" s="42" t="s">
        <v>66</v>
      </c>
      <c r="F103" s="43">
        <v>200</v>
      </c>
      <c r="G103" s="43">
        <v>0.28999999999999998</v>
      </c>
      <c r="H103" s="43">
        <v>0.02</v>
      </c>
      <c r="I103" s="43">
        <v>27.8</v>
      </c>
      <c r="J103" s="43">
        <v>113</v>
      </c>
      <c r="K103" s="44" t="s">
        <v>67</v>
      </c>
      <c r="L103" s="43"/>
    </row>
    <row r="104" spans="1:12" ht="15">
      <c r="A104" s="23"/>
      <c r="B104" s="15"/>
      <c r="C104" s="11"/>
      <c r="D104" s="7" t="s">
        <v>23</v>
      </c>
      <c r="E104" s="42" t="s">
        <v>42</v>
      </c>
      <c r="F104" s="43">
        <v>30</v>
      </c>
      <c r="G104" s="43">
        <v>2.2799999999999998</v>
      </c>
      <c r="H104" s="43">
        <v>0.24</v>
      </c>
      <c r="I104" s="43">
        <v>14.76</v>
      </c>
      <c r="J104" s="43">
        <v>71</v>
      </c>
      <c r="K104" s="50" t="s">
        <v>50</v>
      </c>
      <c r="L104" s="43"/>
    </row>
    <row r="105" spans="1:12" ht="1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 t="s">
        <v>26</v>
      </c>
      <c r="E106" s="42" t="s">
        <v>76</v>
      </c>
      <c r="F106" s="43">
        <v>60</v>
      </c>
      <c r="G106" s="43">
        <v>0.85</v>
      </c>
      <c r="H106" s="43">
        <v>3.65</v>
      </c>
      <c r="I106" s="43">
        <v>11.6</v>
      </c>
      <c r="J106" s="43">
        <v>56</v>
      </c>
      <c r="K106" s="44" t="s">
        <v>77</v>
      </c>
      <c r="L106" s="43"/>
    </row>
    <row r="107" spans="1:12" ht="15">
      <c r="A107" s="23"/>
      <c r="B107" s="15"/>
      <c r="C107" s="11"/>
      <c r="D107" s="6" t="s">
        <v>23</v>
      </c>
      <c r="E107" s="42" t="s">
        <v>45</v>
      </c>
      <c r="F107" s="43">
        <v>20</v>
      </c>
      <c r="G107" s="43">
        <v>1</v>
      </c>
      <c r="H107" s="43">
        <v>0.2</v>
      </c>
      <c r="I107" s="43">
        <v>9</v>
      </c>
      <c r="J107" s="43">
        <v>44</v>
      </c>
      <c r="K107" s="50" t="s">
        <v>50</v>
      </c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553</v>
      </c>
      <c r="G108" s="19">
        <f t="shared" ref="G108:J108" si="54">SUM(G101:G107)</f>
        <v>13.529999999999998</v>
      </c>
      <c r="H108" s="19">
        <f t="shared" si="54"/>
        <v>15.417999999999999</v>
      </c>
      <c r="I108" s="19">
        <f t="shared" si="54"/>
        <v>96.73</v>
      </c>
      <c r="J108" s="19">
        <f t="shared" si="54"/>
        <v>568.9</v>
      </c>
      <c r="K108" s="25"/>
      <c r="L108" s="19">
        <f t="shared" ref="L108" si="55">SUM(L101:L107)</f>
        <v>0</v>
      </c>
    </row>
    <row r="109" spans="1:12" ht="1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customHeight="1">
      <c r="A119" s="29">
        <f>A101</f>
        <v>1</v>
      </c>
      <c r="B119" s="30">
        <f>B101</f>
        <v>6</v>
      </c>
      <c r="C119" s="62" t="s">
        <v>4</v>
      </c>
      <c r="D119" s="63"/>
      <c r="E119" s="31"/>
      <c r="F119" s="32">
        <f>F108+F118</f>
        <v>553</v>
      </c>
      <c r="G119" s="32">
        <f t="shared" ref="G119:J119" si="58">G108+G118</f>
        <v>13.529999999999998</v>
      </c>
      <c r="H119" s="32">
        <f t="shared" si="58"/>
        <v>15.417999999999999</v>
      </c>
      <c r="I119" s="32">
        <f t="shared" si="58"/>
        <v>96.73</v>
      </c>
      <c r="J119" s="32">
        <f t="shared" si="58"/>
        <v>568.9</v>
      </c>
      <c r="K119" s="32"/>
      <c r="L119" s="32">
        <f t="shared" ref="L119" si="59">L108+L118</f>
        <v>0</v>
      </c>
    </row>
    <row r="120" spans="1:12" ht="15">
      <c r="A120" s="14">
        <v>2</v>
      </c>
      <c r="B120" s="15">
        <v>1</v>
      </c>
      <c r="C120" s="22" t="s">
        <v>20</v>
      </c>
      <c r="D120" s="5" t="s">
        <v>21</v>
      </c>
      <c r="E120" s="39" t="s">
        <v>68</v>
      </c>
      <c r="F120" s="40">
        <v>100</v>
      </c>
      <c r="G120" s="40">
        <v>12.54</v>
      </c>
      <c r="H120" s="40">
        <v>19.04</v>
      </c>
      <c r="I120" s="40">
        <v>9.93</v>
      </c>
      <c r="J120" s="40">
        <v>261.20999999999998</v>
      </c>
      <c r="K120" s="41" t="s">
        <v>69</v>
      </c>
      <c r="L120" s="40"/>
    </row>
    <row r="121" spans="1:12" ht="15">
      <c r="A121" s="14"/>
      <c r="B121" s="15"/>
      <c r="C121" s="11"/>
      <c r="D121" s="6" t="s">
        <v>21</v>
      </c>
      <c r="E121" s="42" t="s">
        <v>94</v>
      </c>
      <c r="F121" s="43">
        <v>153</v>
      </c>
      <c r="G121" s="43">
        <v>6.6619999999999999</v>
      </c>
      <c r="H121" s="43">
        <v>9.0239999999999991</v>
      </c>
      <c r="I121" s="43">
        <v>34</v>
      </c>
      <c r="J121" s="43">
        <v>170</v>
      </c>
      <c r="K121" s="44" t="s">
        <v>41</v>
      </c>
      <c r="L121" s="43"/>
    </row>
    <row r="122" spans="1:12" ht="15">
      <c r="A122" s="14"/>
      <c r="B122" s="15"/>
      <c r="C122" s="11"/>
      <c r="D122" s="7" t="s">
        <v>22</v>
      </c>
      <c r="E122" s="42" t="s">
        <v>58</v>
      </c>
      <c r="F122" s="43">
        <v>207</v>
      </c>
      <c r="G122" s="43">
        <v>0.2</v>
      </c>
      <c r="H122" s="43"/>
      <c r="I122" s="43">
        <v>13.7</v>
      </c>
      <c r="J122" s="43">
        <v>56</v>
      </c>
      <c r="K122" s="44" t="s">
        <v>59</v>
      </c>
      <c r="L122" s="43"/>
    </row>
    <row r="123" spans="1:12" ht="15">
      <c r="A123" s="14"/>
      <c r="B123" s="15"/>
      <c r="C123" s="11"/>
      <c r="D123" s="7" t="s">
        <v>23</v>
      </c>
      <c r="E123" s="42" t="s">
        <v>42</v>
      </c>
      <c r="F123" s="43">
        <v>30</v>
      </c>
      <c r="G123" s="43">
        <v>2.2799999999999998</v>
      </c>
      <c r="H123" s="43">
        <v>0.24</v>
      </c>
      <c r="I123" s="43">
        <v>14.76</v>
      </c>
      <c r="J123" s="43">
        <v>71</v>
      </c>
      <c r="K123" s="50" t="s">
        <v>50</v>
      </c>
      <c r="L123" s="43"/>
    </row>
    <row r="124" spans="1:12" ht="15">
      <c r="A124" s="14"/>
      <c r="B124" s="15"/>
      <c r="C124" s="11"/>
      <c r="D124" s="7" t="s">
        <v>24</v>
      </c>
      <c r="E124" s="42" t="s">
        <v>43</v>
      </c>
      <c r="F124" s="43">
        <v>100</v>
      </c>
      <c r="G124" s="43">
        <v>0.4</v>
      </c>
      <c r="H124" s="43">
        <v>0.4</v>
      </c>
      <c r="I124" s="43">
        <v>7.35</v>
      </c>
      <c r="J124" s="43">
        <v>47</v>
      </c>
      <c r="K124" s="44" t="s">
        <v>44</v>
      </c>
      <c r="L124" s="43"/>
    </row>
    <row r="125" spans="1:12" ht="15">
      <c r="A125" s="14"/>
      <c r="B125" s="15"/>
      <c r="C125" s="11"/>
      <c r="D125" s="6" t="s">
        <v>23</v>
      </c>
      <c r="E125" s="42" t="s">
        <v>45</v>
      </c>
      <c r="F125" s="43">
        <v>20</v>
      </c>
      <c r="G125" s="43">
        <v>1</v>
      </c>
      <c r="H125" s="43">
        <v>0.2</v>
      </c>
      <c r="I125" s="43">
        <v>9</v>
      </c>
      <c r="J125" s="43">
        <v>44</v>
      </c>
      <c r="K125" s="50" t="s">
        <v>50</v>
      </c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610</v>
      </c>
      <c r="G127" s="19">
        <f t="shared" ref="G127:J127" si="60">SUM(G120:G126)</f>
        <v>23.081999999999997</v>
      </c>
      <c r="H127" s="19">
        <f t="shared" si="60"/>
        <v>28.903999999999996</v>
      </c>
      <c r="I127" s="19">
        <f t="shared" si="60"/>
        <v>88.74</v>
      </c>
      <c r="J127" s="19">
        <f t="shared" si="60"/>
        <v>649.21</v>
      </c>
      <c r="K127" s="25"/>
      <c r="L127" s="19">
        <f t="shared" ref="L127" si="61">SUM(L120:L126)</f>
        <v>0</v>
      </c>
    </row>
    <row r="128" spans="1:12" ht="15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5">
      <c r="A138" s="33">
        <f>A120</f>
        <v>2</v>
      </c>
      <c r="B138" s="33">
        <f>B120</f>
        <v>1</v>
      </c>
      <c r="C138" s="62" t="s">
        <v>4</v>
      </c>
      <c r="D138" s="63"/>
      <c r="E138" s="31"/>
      <c r="F138" s="32">
        <f>F127+F137</f>
        <v>610</v>
      </c>
      <c r="G138" s="32">
        <f t="shared" ref="G138" si="64">G127+G137</f>
        <v>23.081999999999997</v>
      </c>
      <c r="H138" s="32">
        <f t="shared" ref="H138" si="65">H127+H137</f>
        <v>28.903999999999996</v>
      </c>
      <c r="I138" s="32">
        <f t="shared" ref="I138" si="66">I127+I137</f>
        <v>88.74</v>
      </c>
      <c r="J138" s="32">
        <f t="shared" ref="J138:L138" si="67">J127+J137</f>
        <v>649.21</v>
      </c>
      <c r="K138" s="32"/>
      <c r="L138" s="32">
        <f t="shared" si="67"/>
        <v>0</v>
      </c>
    </row>
    <row r="139" spans="1:12" ht="15">
      <c r="A139" s="20">
        <v>2</v>
      </c>
      <c r="B139" s="21">
        <v>2</v>
      </c>
      <c r="C139" s="22" t="s">
        <v>20</v>
      </c>
      <c r="D139" s="5" t="s">
        <v>21</v>
      </c>
      <c r="E139" s="39" t="s">
        <v>70</v>
      </c>
      <c r="F139" s="40">
        <v>200</v>
      </c>
      <c r="G139" s="40">
        <v>13.31</v>
      </c>
      <c r="H139" s="40">
        <v>12.41</v>
      </c>
      <c r="I139" s="40">
        <v>22.34</v>
      </c>
      <c r="J139" s="40">
        <v>254.29</v>
      </c>
      <c r="K139" s="41" t="s">
        <v>71</v>
      </c>
      <c r="L139" s="40"/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 t="s">
        <v>48</v>
      </c>
      <c r="F141" s="43">
        <v>217</v>
      </c>
      <c r="G141" s="43">
        <v>8.4000000000000005E-2</v>
      </c>
      <c r="H141" s="43">
        <v>1.2E-2</v>
      </c>
      <c r="I141" s="43">
        <v>15.185</v>
      </c>
      <c r="J141" s="43">
        <v>62</v>
      </c>
      <c r="K141" s="44" t="s">
        <v>49</v>
      </c>
      <c r="L141" s="43"/>
    </row>
    <row r="142" spans="1:12" ht="15.75" customHeight="1">
      <c r="A142" s="23"/>
      <c r="B142" s="15"/>
      <c r="C142" s="11"/>
      <c r="D142" s="7" t="s">
        <v>23</v>
      </c>
      <c r="E142" s="42" t="s">
        <v>42</v>
      </c>
      <c r="F142" s="43">
        <v>30</v>
      </c>
      <c r="G142" s="43">
        <v>2.2799999999999998</v>
      </c>
      <c r="H142" s="43">
        <v>0.24</v>
      </c>
      <c r="I142" s="43">
        <v>14.76</v>
      </c>
      <c r="J142" s="43">
        <v>71</v>
      </c>
      <c r="K142" s="50" t="s">
        <v>50</v>
      </c>
      <c r="L142" s="43"/>
    </row>
    <row r="143" spans="1:12" ht="1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 t="s">
        <v>26</v>
      </c>
      <c r="E144" s="42" t="s">
        <v>90</v>
      </c>
      <c r="F144" s="43">
        <v>60</v>
      </c>
      <c r="G144" s="43">
        <v>0.78</v>
      </c>
      <c r="H144" s="43">
        <v>1.94</v>
      </c>
      <c r="I144" s="43">
        <v>3.87</v>
      </c>
      <c r="J144" s="43">
        <v>36</v>
      </c>
      <c r="K144" s="44" t="s">
        <v>91</v>
      </c>
      <c r="L144" s="43"/>
    </row>
    <row r="145" spans="1:12" ht="15">
      <c r="A145" s="23"/>
      <c r="B145" s="15"/>
      <c r="C145" s="11"/>
      <c r="D145" s="6" t="s">
        <v>23</v>
      </c>
      <c r="E145" s="42" t="s">
        <v>45</v>
      </c>
      <c r="F145" s="43">
        <v>20</v>
      </c>
      <c r="G145" s="43">
        <v>1</v>
      </c>
      <c r="H145" s="43">
        <v>0.2</v>
      </c>
      <c r="I145" s="43">
        <v>9</v>
      </c>
      <c r="J145" s="43">
        <v>44</v>
      </c>
      <c r="K145" s="50" t="s">
        <v>50</v>
      </c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527</v>
      </c>
      <c r="G146" s="19">
        <f t="shared" ref="G146:J146" si="68">SUM(G139:G145)</f>
        <v>17.454000000000001</v>
      </c>
      <c r="H146" s="19">
        <f t="shared" si="68"/>
        <v>14.802</v>
      </c>
      <c r="I146" s="19">
        <f t="shared" si="68"/>
        <v>65.155000000000001</v>
      </c>
      <c r="J146" s="19">
        <f t="shared" si="68"/>
        <v>467.28999999999996</v>
      </c>
      <c r="K146" s="25"/>
      <c r="L146" s="19">
        <f t="shared" ref="L146" si="69">SUM(L139:L145)</f>
        <v>0</v>
      </c>
    </row>
    <row r="147" spans="1:12" ht="15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5">
      <c r="A157" s="29">
        <f>A139</f>
        <v>2</v>
      </c>
      <c r="B157" s="30">
        <f>B139</f>
        <v>2</v>
      </c>
      <c r="C157" s="62" t="s">
        <v>4</v>
      </c>
      <c r="D157" s="63"/>
      <c r="E157" s="31"/>
      <c r="F157" s="32">
        <f>F146+F156</f>
        <v>527</v>
      </c>
      <c r="G157" s="32">
        <f t="shared" ref="G157" si="72">G146+G156</f>
        <v>17.454000000000001</v>
      </c>
      <c r="H157" s="32">
        <f t="shared" ref="H157" si="73">H146+H156</f>
        <v>14.802</v>
      </c>
      <c r="I157" s="32">
        <f t="shared" ref="I157" si="74">I146+I156</f>
        <v>65.155000000000001</v>
      </c>
      <c r="J157" s="32">
        <f t="shared" ref="J157:L157" si="75">J146+J156</f>
        <v>467.28999999999996</v>
      </c>
      <c r="K157" s="32"/>
      <c r="L157" s="32">
        <f t="shared" si="75"/>
        <v>0</v>
      </c>
    </row>
    <row r="158" spans="1:12" ht="15">
      <c r="A158" s="20">
        <v>2</v>
      </c>
      <c r="B158" s="21">
        <v>3</v>
      </c>
      <c r="C158" s="22" t="s">
        <v>20</v>
      </c>
      <c r="D158" s="5" t="s">
        <v>21</v>
      </c>
      <c r="E158" s="39" t="s">
        <v>72</v>
      </c>
      <c r="F158" s="40">
        <v>90</v>
      </c>
      <c r="G158" s="40">
        <v>11</v>
      </c>
      <c r="H158" s="40">
        <v>4.24</v>
      </c>
      <c r="I158" s="40">
        <v>8.32</v>
      </c>
      <c r="J158" s="40">
        <v>122.6</v>
      </c>
      <c r="K158" s="41" t="s">
        <v>73</v>
      </c>
      <c r="L158" s="40"/>
    </row>
    <row r="159" spans="1:12" ht="15">
      <c r="A159" s="23"/>
      <c r="B159" s="15"/>
      <c r="C159" s="11"/>
      <c r="D159" s="6" t="s">
        <v>21</v>
      </c>
      <c r="E159" s="42" t="s">
        <v>56</v>
      </c>
      <c r="F159" s="43">
        <v>150</v>
      </c>
      <c r="G159" s="43">
        <v>3.09</v>
      </c>
      <c r="H159" s="43">
        <v>8.2799999999999994</v>
      </c>
      <c r="I159" s="43">
        <v>22</v>
      </c>
      <c r="J159" s="43">
        <v>172</v>
      </c>
      <c r="K159" s="44" t="s">
        <v>57</v>
      </c>
      <c r="L159" s="43"/>
    </row>
    <row r="160" spans="1:12" ht="15">
      <c r="A160" s="23"/>
      <c r="B160" s="15"/>
      <c r="C160" s="11"/>
      <c r="D160" s="7" t="s">
        <v>22</v>
      </c>
      <c r="E160" s="42" t="s">
        <v>66</v>
      </c>
      <c r="F160" s="43">
        <v>200</v>
      </c>
      <c r="G160" s="43">
        <v>0.28999999999999998</v>
      </c>
      <c r="H160" s="43">
        <v>0.02</v>
      </c>
      <c r="I160" s="43">
        <v>27.8</v>
      </c>
      <c r="J160" s="43">
        <v>113</v>
      </c>
      <c r="K160" s="44" t="s">
        <v>67</v>
      </c>
      <c r="L160" s="43"/>
    </row>
    <row r="161" spans="1:12" ht="15">
      <c r="A161" s="23"/>
      <c r="B161" s="15"/>
      <c r="C161" s="11"/>
      <c r="D161" s="7" t="s">
        <v>23</v>
      </c>
      <c r="E161" s="42" t="s">
        <v>42</v>
      </c>
      <c r="F161" s="43">
        <v>30</v>
      </c>
      <c r="G161" s="43">
        <v>2.2799999999999998</v>
      </c>
      <c r="H161" s="43">
        <v>0.24</v>
      </c>
      <c r="I161" s="43">
        <v>14.76</v>
      </c>
      <c r="J161" s="43">
        <v>71</v>
      </c>
      <c r="K161" s="50" t="s">
        <v>50</v>
      </c>
      <c r="L161" s="43"/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 t="s">
        <v>26</v>
      </c>
      <c r="E163" s="42" t="s">
        <v>88</v>
      </c>
      <c r="F163" s="43">
        <v>60</v>
      </c>
      <c r="G163" s="43">
        <v>0.72</v>
      </c>
      <c r="H163" s="43">
        <v>3.6</v>
      </c>
      <c r="I163" s="43">
        <v>6.72</v>
      </c>
      <c r="J163" s="43">
        <v>62.4</v>
      </c>
      <c r="K163" s="44" t="s">
        <v>89</v>
      </c>
      <c r="L163" s="43"/>
    </row>
    <row r="164" spans="1:12" ht="15">
      <c r="A164" s="23"/>
      <c r="B164" s="15"/>
      <c r="C164" s="11"/>
      <c r="D164" s="6" t="s">
        <v>23</v>
      </c>
      <c r="E164" s="42" t="s">
        <v>45</v>
      </c>
      <c r="F164" s="43">
        <v>20</v>
      </c>
      <c r="G164" s="43">
        <v>1</v>
      </c>
      <c r="H164" s="43">
        <v>0.2</v>
      </c>
      <c r="I164" s="43">
        <v>9</v>
      </c>
      <c r="J164" s="43">
        <v>44</v>
      </c>
      <c r="K164" s="50" t="s">
        <v>50</v>
      </c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550</v>
      </c>
      <c r="G165" s="19">
        <f t="shared" ref="G165:J165" si="76">SUM(G158:G164)</f>
        <v>18.38</v>
      </c>
      <c r="H165" s="19">
        <f t="shared" si="76"/>
        <v>16.579999999999998</v>
      </c>
      <c r="I165" s="19">
        <f t="shared" si="76"/>
        <v>88.600000000000009</v>
      </c>
      <c r="J165" s="19">
        <f t="shared" si="76"/>
        <v>585</v>
      </c>
      <c r="K165" s="25"/>
      <c r="L165" s="19">
        <f t="shared" ref="L165" si="77">SUM(L158:L164)</f>
        <v>0</v>
      </c>
    </row>
    <row r="166" spans="1:12" ht="1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5">
      <c r="A176" s="29">
        <f>A158</f>
        <v>2</v>
      </c>
      <c r="B176" s="30">
        <f>B158</f>
        <v>3</v>
      </c>
      <c r="C176" s="62" t="s">
        <v>4</v>
      </c>
      <c r="D176" s="63"/>
      <c r="E176" s="31"/>
      <c r="F176" s="32">
        <f>F165+F175</f>
        <v>550</v>
      </c>
      <c r="G176" s="32">
        <f t="shared" ref="G176" si="80">G165+G175</f>
        <v>18.38</v>
      </c>
      <c r="H176" s="32">
        <f t="shared" ref="H176" si="81">H165+H175</f>
        <v>16.579999999999998</v>
      </c>
      <c r="I176" s="32">
        <f t="shared" ref="I176" si="82">I165+I175</f>
        <v>88.600000000000009</v>
      </c>
      <c r="J176" s="32">
        <f t="shared" ref="J176:L176" si="83">J165+J175</f>
        <v>585</v>
      </c>
      <c r="K176" s="32"/>
      <c r="L176" s="32">
        <f t="shared" si="83"/>
        <v>0</v>
      </c>
    </row>
    <row r="177" spans="1:12" ht="15">
      <c r="A177" s="20">
        <v>2</v>
      </c>
      <c r="B177" s="21">
        <v>4</v>
      </c>
      <c r="C177" s="22" t="s">
        <v>20</v>
      </c>
      <c r="D177" s="5" t="s">
        <v>21</v>
      </c>
      <c r="E177" s="39" t="s">
        <v>74</v>
      </c>
      <c r="F177" s="40">
        <v>90</v>
      </c>
      <c r="G177" s="40">
        <v>9.23</v>
      </c>
      <c r="H177" s="40">
        <v>9.5</v>
      </c>
      <c r="I177" s="40">
        <v>12.96</v>
      </c>
      <c r="J177" s="40">
        <v>171.27</v>
      </c>
      <c r="K177" s="41" t="s">
        <v>75</v>
      </c>
      <c r="L177" s="40"/>
    </row>
    <row r="178" spans="1:12" ht="15">
      <c r="A178" s="23"/>
      <c r="B178" s="15"/>
      <c r="C178" s="11"/>
      <c r="D178" s="6" t="s">
        <v>21</v>
      </c>
      <c r="E178" s="42" t="s">
        <v>95</v>
      </c>
      <c r="F178" s="43">
        <v>153</v>
      </c>
      <c r="G178" s="43">
        <v>5.65</v>
      </c>
      <c r="H178" s="43">
        <v>4.47</v>
      </c>
      <c r="I178" s="43">
        <v>28</v>
      </c>
      <c r="J178" s="43">
        <v>175</v>
      </c>
      <c r="K178" s="44" t="s">
        <v>41</v>
      </c>
      <c r="L178" s="43"/>
    </row>
    <row r="179" spans="1:12" ht="15">
      <c r="A179" s="23"/>
      <c r="B179" s="15"/>
      <c r="C179" s="11"/>
      <c r="D179" s="7" t="s">
        <v>22</v>
      </c>
      <c r="E179" s="42" t="s">
        <v>58</v>
      </c>
      <c r="F179" s="43">
        <v>207</v>
      </c>
      <c r="G179" s="43">
        <v>0.2</v>
      </c>
      <c r="H179" s="43"/>
      <c r="I179" s="43">
        <v>13.7</v>
      </c>
      <c r="J179" s="43">
        <v>56</v>
      </c>
      <c r="K179" s="44" t="s">
        <v>59</v>
      </c>
      <c r="L179" s="43"/>
    </row>
    <row r="180" spans="1:12" ht="15">
      <c r="A180" s="23"/>
      <c r="B180" s="15"/>
      <c r="C180" s="11"/>
      <c r="D180" s="7" t="s">
        <v>23</v>
      </c>
      <c r="E180" s="42" t="s">
        <v>42</v>
      </c>
      <c r="F180" s="43">
        <v>30</v>
      </c>
      <c r="G180" s="43">
        <v>2.2799999999999998</v>
      </c>
      <c r="H180" s="43">
        <v>0.24</v>
      </c>
      <c r="I180" s="43">
        <v>14.76</v>
      </c>
      <c r="J180" s="43">
        <v>71</v>
      </c>
      <c r="K180" s="50" t="s">
        <v>50</v>
      </c>
      <c r="L180" s="43"/>
    </row>
    <row r="181" spans="1:12" ht="1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 t="s">
        <v>26</v>
      </c>
      <c r="E182" s="42" t="s">
        <v>76</v>
      </c>
      <c r="F182" s="43">
        <v>60</v>
      </c>
      <c r="G182" s="43">
        <v>0.85</v>
      </c>
      <c r="H182" s="43">
        <v>3.65</v>
      </c>
      <c r="I182" s="43">
        <v>11.6</v>
      </c>
      <c r="J182" s="43">
        <v>56</v>
      </c>
      <c r="K182" s="44" t="s">
        <v>77</v>
      </c>
      <c r="L182" s="43"/>
    </row>
    <row r="183" spans="1:12" ht="15">
      <c r="A183" s="23"/>
      <c r="B183" s="15"/>
      <c r="C183" s="11"/>
      <c r="D183" s="6" t="s">
        <v>23</v>
      </c>
      <c r="E183" s="42" t="s">
        <v>45</v>
      </c>
      <c r="F183" s="43">
        <v>20</v>
      </c>
      <c r="G183" s="43">
        <v>1</v>
      </c>
      <c r="H183" s="43">
        <v>0.2</v>
      </c>
      <c r="I183" s="43">
        <v>9</v>
      </c>
      <c r="J183" s="43">
        <v>44</v>
      </c>
      <c r="K183" s="50" t="s">
        <v>50</v>
      </c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560</v>
      </c>
      <c r="G184" s="19">
        <f t="shared" ref="G184:J184" si="84">SUM(G177:G183)</f>
        <v>19.21</v>
      </c>
      <c r="H184" s="19">
        <f t="shared" si="84"/>
        <v>18.059999999999999</v>
      </c>
      <c r="I184" s="19">
        <f t="shared" si="84"/>
        <v>90.02</v>
      </c>
      <c r="J184" s="19">
        <f t="shared" si="84"/>
        <v>573.27</v>
      </c>
      <c r="K184" s="25"/>
      <c r="L184" s="19">
        <f t="shared" ref="L184" si="85">SUM(L177:L183)</f>
        <v>0</v>
      </c>
    </row>
    <row r="185" spans="1:12" ht="15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.75" thickBot="1">
      <c r="A195" s="29">
        <f>A177</f>
        <v>2</v>
      </c>
      <c r="B195" s="30">
        <f>B177</f>
        <v>4</v>
      </c>
      <c r="C195" s="62" t="s">
        <v>4</v>
      </c>
      <c r="D195" s="63"/>
      <c r="E195" s="31"/>
      <c r="F195" s="32">
        <f>F184+F194</f>
        <v>560</v>
      </c>
      <c r="G195" s="32">
        <f t="shared" ref="G195" si="88">G184+G194</f>
        <v>19.21</v>
      </c>
      <c r="H195" s="32">
        <f t="shared" ref="H195" si="89">H184+H194</f>
        <v>18.059999999999999</v>
      </c>
      <c r="I195" s="32">
        <f t="shared" ref="I195" si="90">I184+I194</f>
        <v>90.02</v>
      </c>
      <c r="J195" s="32">
        <f t="shared" ref="J195:L195" si="91">J184+J194</f>
        <v>573.27</v>
      </c>
      <c r="K195" s="32"/>
      <c r="L195" s="32">
        <f t="shared" si="91"/>
        <v>0</v>
      </c>
    </row>
    <row r="196" spans="1:12" ht="15">
      <c r="A196" s="20">
        <v>2</v>
      </c>
      <c r="B196" s="21">
        <v>5</v>
      </c>
      <c r="C196" s="22" t="s">
        <v>20</v>
      </c>
      <c r="D196" s="5" t="s">
        <v>21</v>
      </c>
      <c r="E196" s="39" t="s">
        <v>97</v>
      </c>
      <c r="F196" s="40">
        <v>100</v>
      </c>
      <c r="G196" s="40">
        <v>11.47</v>
      </c>
      <c r="H196" s="40">
        <v>10.6</v>
      </c>
      <c r="I196" s="40">
        <v>11.25</v>
      </c>
      <c r="J196" s="40">
        <v>183.6</v>
      </c>
      <c r="K196" s="41" t="s">
        <v>98</v>
      </c>
      <c r="L196" s="40"/>
    </row>
    <row r="197" spans="1:12" ht="15">
      <c r="A197" s="23"/>
      <c r="B197" s="15"/>
      <c r="C197" s="11"/>
      <c r="D197" s="6" t="s">
        <v>21</v>
      </c>
      <c r="E197" s="42" t="s">
        <v>96</v>
      </c>
      <c r="F197" s="43">
        <v>153</v>
      </c>
      <c r="G197" s="43">
        <v>17.25</v>
      </c>
      <c r="H197" s="43">
        <v>1.2</v>
      </c>
      <c r="I197" s="43">
        <v>38.1</v>
      </c>
      <c r="J197" s="43">
        <v>232</v>
      </c>
      <c r="K197" s="44" t="s">
        <v>78</v>
      </c>
      <c r="L197" s="43"/>
    </row>
    <row r="198" spans="1:12" ht="15">
      <c r="A198" s="23"/>
      <c r="B198" s="15"/>
      <c r="C198" s="11"/>
      <c r="D198" s="7" t="s">
        <v>22</v>
      </c>
      <c r="E198" s="42" t="s">
        <v>79</v>
      </c>
      <c r="F198" s="43">
        <v>200</v>
      </c>
      <c r="G198" s="43">
        <v>0.2</v>
      </c>
      <c r="H198" s="43">
        <v>0.2</v>
      </c>
      <c r="I198" s="43">
        <v>18.399999999999999</v>
      </c>
      <c r="J198" s="43">
        <v>76.3</v>
      </c>
      <c r="K198" s="44" t="s">
        <v>80</v>
      </c>
      <c r="L198" s="43"/>
    </row>
    <row r="199" spans="1:12" ht="15">
      <c r="A199" s="23"/>
      <c r="B199" s="15"/>
      <c r="C199" s="11"/>
      <c r="D199" s="7" t="s">
        <v>23</v>
      </c>
      <c r="E199" s="42" t="s">
        <v>42</v>
      </c>
      <c r="F199" s="43">
        <v>30</v>
      </c>
      <c r="G199" s="43">
        <v>2.2799999999999998</v>
      </c>
      <c r="H199" s="43">
        <v>0.24</v>
      </c>
      <c r="I199" s="43">
        <v>14.76</v>
      </c>
      <c r="J199" s="43">
        <v>71</v>
      </c>
      <c r="K199" s="50" t="s">
        <v>50</v>
      </c>
      <c r="L199" s="43"/>
    </row>
    <row r="200" spans="1:12" ht="15">
      <c r="A200" s="23"/>
      <c r="B200" s="15"/>
      <c r="C200" s="11"/>
      <c r="D200" s="7" t="s">
        <v>24</v>
      </c>
      <c r="E200" s="42"/>
      <c r="F200" s="43"/>
      <c r="G200" s="43"/>
      <c r="H200" s="43"/>
      <c r="I200" s="43"/>
      <c r="J200" s="43"/>
      <c r="K200" s="44"/>
      <c r="L200" s="43"/>
    </row>
    <row r="201" spans="1:12" ht="15">
      <c r="A201" s="23"/>
      <c r="B201" s="15"/>
      <c r="C201" s="11"/>
      <c r="D201" s="6" t="s">
        <v>26</v>
      </c>
      <c r="E201" s="51" t="s">
        <v>86</v>
      </c>
      <c r="F201" s="43">
        <v>60</v>
      </c>
      <c r="G201" s="43">
        <v>0.72</v>
      </c>
      <c r="H201" s="43">
        <v>3.06</v>
      </c>
      <c r="I201" s="43">
        <v>3.3</v>
      </c>
      <c r="J201" s="43">
        <v>43.8</v>
      </c>
      <c r="K201" s="57" t="s">
        <v>99</v>
      </c>
      <c r="L201" s="43"/>
    </row>
    <row r="202" spans="1:12" ht="15">
      <c r="A202" s="23"/>
      <c r="B202" s="15"/>
      <c r="C202" s="11"/>
      <c r="D202" s="6" t="s">
        <v>23</v>
      </c>
      <c r="E202" s="42" t="s">
        <v>45</v>
      </c>
      <c r="F202" s="43">
        <v>20</v>
      </c>
      <c r="G202" s="43">
        <v>1</v>
      </c>
      <c r="H202" s="43">
        <v>0.2</v>
      </c>
      <c r="I202" s="43">
        <v>9</v>
      </c>
      <c r="J202" s="43">
        <v>44</v>
      </c>
      <c r="K202" s="50" t="s">
        <v>50</v>
      </c>
      <c r="L202" s="43"/>
    </row>
    <row r="203" spans="1:12" ht="15.75" customHeight="1">
      <c r="A203" s="24"/>
      <c r="B203" s="17"/>
      <c r="C203" s="8"/>
      <c r="D203" s="18" t="s">
        <v>33</v>
      </c>
      <c r="E203" s="9"/>
      <c r="F203" s="19">
        <f>SUM(F196:F202)</f>
        <v>563</v>
      </c>
      <c r="G203" s="19">
        <f t="shared" ref="G203:J203" si="92">SUM(G196:G202)</f>
        <v>32.92</v>
      </c>
      <c r="H203" s="19">
        <f t="shared" si="92"/>
        <v>15.499999999999998</v>
      </c>
      <c r="I203" s="19">
        <f t="shared" si="92"/>
        <v>94.81</v>
      </c>
      <c r="J203" s="19">
        <f t="shared" si="92"/>
        <v>650.70000000000005</v>
      </c>
      <c r="K203" s="25"/>
      <c r="L203" s="19">
        <f t="shared" ref="L203" si="93">SUM(L196:L202)</f>
        <v>0</v>
      </c>
    </row>
    <row r="204" spans="1:12" ht="1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/>
      <c r="F204" s="43"/>
      <c r="G204" s="43"/>
      <c r="H204" s="43"/>
      <c r="I204" s="43"/>
      <c r="J204" s="58"/>
      <c r="K204" s="44"/>
      <c r="L204" s="43"/>
    </row>
    <row r="205" spans="1:12" ht="15">
      <c r="A205" s="23"/>
      <c r="B205" s="15"/>
      <c r="C205" s="11"/>
      <c r="D205" s="7" t="s">
        <v>27</v>
      </c>
      <c r="E205" s="42"/>
      <c r="F205" s="43"/>
      <c r="G205" s="43"/>
      <c r="H205" s="43"/>
      <c r="I205" s="43"/>
      <c r="J205" s="43"/>
      <c r="K205" s="44"/>
      <c r="L205" s="43"/>
    </row>
    <row r="206" spans="1:12" ht="15">
      <c r="A206" s="23"/>
      <c r="B206" s="15"/>
      <c r="C206" s="11"/>
      <c r="D206" s="7" t="s">
        <v>28</v>
      </c>
      <c r="E206" s="42"/>
      <c r="F206" s="43"/>
      <c r="G206" s="43"/>
      <c r="H206" s="43"/>
      <c r="I206" s="43"/>
      <c r="J206" s="52"/>
      <c r="K206" s="44"/>
      <c r="L206" s="43"/>
    </row>
    <row r="207" spans="1:12" ht="15">
      <c r="A207" s="23"/>
      <c r="B207" s="15"/>
      <c r="C207" s="11"/>
      <c r="D207" s="7" t="s">
        <v>29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>
      <c r="A208" s="23"/>
      <c r="B208" s="15"/>
      <c r="C208" s="11"/>
      <c r="D208" s="7" t="s">
        <v>30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>
      <c r="A209" s="23"/>
      <c r="B209" s="15"/>
      <c r="C209" s="11"/>
      <c r="D209" s="7" t="s">
        <v>31</v>
      </c>
      <c r="E209" s="42"/>
      <c r="F209" s="43"/>
      <c r="G209" s="43"/>
      <c r="H209" s="43"/>
      <c r="I209" s="43"/>
      <c r="J209" s="43"/>
      <c r="K209" s="44"/>
      <c r="L209" s="43"/>
    </row>
    <row r="210" spans="1:12" ht="15">
      <c r="A210" s="23"/>
      <c r="B210" s="15"/>
      <c r="C210" s="11"/>
      <c r="D210" s="7" t="s">
        <v>32</v>
      </c>
      <c r="E210" s="42"/>
      <c r="F210" s="43"/>
      <c r="G210" s="43"/>
      <c r="H210" s="43"/>
      <c r="I210" s="43"/>
      <c r="J210" s="43"/>
      <c r="K210" s="44"/>
      <c r="L210" s="43"/>
    </row>
    <row r="211" spans="1:12" ht="1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>
      <c r="A213" s="24"/>
      <c r="B213" s="17"/>
      <c r="C213" s="8"/>
      <c r="D213" s="18" t="s">
        <v>33</v>
      </c>
      <c r="E213" s="9"/>
      <c r="F213" s="19">
        <f>SUM(F204:F212)</f>
        <v>0</v>
      </c>
      <c r="G213" s="19">
        <f t="shared" ref="G213:J213" si="94">SUM(G204:G212)</f>
        <v>0</v>
      </c>
      <c r="H213" s="19">
        <f t="shared" si="94"/>
        <v>0</v>
      </c>
      <c r="I213" s="19">
        <f t="shared" si="94"/>
        <v>0</v>
      </c>
      <c r="J213" s="19">
        <f t="shared" si="94"/>
        <v>0</v>
      </c>
      <c r="K213" s="25"/>
      <c r="L213" s="19">
        <f t="shared" ref="L213" si="95">SUM(L204:L212)</f>
        <v>0</v>
      </c>
    </row>
    <row r="214" spans="1:12" ht="15.75" thickBot="1">
      <c r="A214" s="29">
        <f>A196</f>
        <v>2</v>
      </c>
      <c r="B214" s="30">
        <f>B196</f>
        <v>5</v>
      </c>
      <c r="C214" s="62" t="s">
        <v>4</v>
      </c>
      <c r="D214" s="63"/>
      <c r="E214" s="31"/>
      <c r="F214" s="32">
        <f>F203+F213</f>
        <v>563</v>
      </c>
      <c r="G214" s="32">
        <f t="shared" ref="G214:J214" si="96">G203+G213</f>
        <v>32.92</v>
      </c>
      <c r="H214" s="32">
        <f t="shared" si="96"/>
        <v>15.499999999999998</v>
      </c>
      <c r="I214" s="32">
        <f t="shared" si="96"/>
        <v>94.81</v>
      </c>
      <c r="J214" s="32">
        <f t="shared" si="96"/>
        <v>650.70000000000005</v>
      </c>
      <c r="K214" s="32"/>
      <c r="L214" s="32">
        <f t="shared" ref="L214" si="97">L203+L213</f>
        <v>0</v>
      </c>
    </row>
    <row r="215" spans="1:12" ht="15.75" thickBot="1">
      <c r="A215" s="20">
        <v>2</v>
      </c>
      <c r="B215" s="21">
        <v>6</v>
      </c>
      <c r="C215" s="22" t="s">
        <v>20</v>
      </c>
      <c r="D215" s="5" t="s">
        <v>21</v>
      </c>
      <c r="E215" s="39" t="s">
        <v>64</v>
      </c>
      <c r="F215" s="40">
        <v>90</v>
      </c>
      <c r="G215" s="40">
        <v>4.01</v>
      </c>
      <c r="H215" s="40">
        <v>6.84</v>
      </c>
      <c r="I215" s="40">
        <v>5.07</v>
      </c>
      <c r="J215" s="40">
        <v>97.9</v>
      </c>
      <c r="K215" s="41" t="s">
        <v>81</v>
      </c>
      <c r="L215" s="40"/>
    </row>
    <row r="216" spans="1:12" ht="15">
      <c r="A216" s="23"/>
      <c r="B216" s="15"/>
      <c r="C216" s="11"/>
      <c r="D216" s="5" t="s">
        <v>21</v>
      </c>
      <c r="E216" s="42" t="s">
        <v>82</v>
      </c>
      <c r="F216" s="43">
        <v>153</v>
      </c>
      <c r="G216" s="43">
        <v>6.6619999999999999</v>
      </c>
      <c r="H216" s="43">
        <v>9.0239999999999991</v>
      </c>
      <c r="I216" s="43">
        <v>34</v>
      </c>
      <c r="J216" s="43">
        <v>170</v>
      </c>
      <c r="K216" s="44" t="s">
        <v>41</v>
      </c>
      <c r="L216" s="43"/>
    </row>
    <row r="217" spans="1:12" ht="15">
      <c r="A217" s="23"/>
      <c r="B217" s="15"/>
      <c r="C217" s="11"/>
      <c r="D217" s="7" t="s">
        <v>22</v>
      </c>
      <c r="E217" s="42" t="s">
        <v>48</v>
      </c>
      <c r="F217" s="43">
        <v>217</v>
      </c>
      <c r="G217" s="43">
        <v>8.4000000000000005E-2</v>
      </c>
      <c r="H217" s="43">
        <v>1.2E-2</v>
      </c>
      <c r="I217" s="43">
        <v>15.185</v>
      </c>
      <c r="J217" s="43">
        <v>62</v>
      </c>
      <c r="K217" s="44" t="s">
        <v>49</v>
      </c>
      <c r="L217" s="43"/>
    </row>
    <row r="218" spans="1:12" ht="15">
      <c r="A218" s="23"/>
      <c r="B218" s="15"/>
      <c r="C218" s="11"/>
      <c r="D218" s="7" t="s">
        <v>23</v>
      </c>
      <c r="E218" s="42" t="s">
        <v>42</v>
      </c>
      <c r="F218" s="43">
        <v>30</v>
      </c>
      <c r="G218" s="43">
        <v>2.2799999999999998</v>
      </c>
      <c r="H218" s="43">
        <v>0.24</v>
      </c>
      <c r="I218" s="43">
        <v>14.76</v>
      </c>
      <c r="J218" s="43">
        <v>71</v>
      </c>
      <c r="K218" s="50" t="s">
        <v>50</v>
      </c>
      <c r="L218" s="43"/>
    </row>
    <row r="219" spans="1:12" ht="15">
      <c r="A219" s="23"/>
      <c r="B219" s="15"/>
      <c r="C219" s="11"/>
      <c r="D219" s="7" t="s">
        <v>24</v>
      </c>
      <c r="E219" s="42" t="s">
        <v>43</v>
      </c>
      <c r="F219" s="43">
        <v>100</v>
      </c>
      <c r="G219" s="43">
        <v>0.4</v>
      </c>
      <c r="H219" s="43">
        <v>0.4</v>
      </c>
      <c r="I219" s="43">
        <v>7.35</v>
      </c>
      <c r="J219" s="43">
        <v>47</v>
      </c>
      <c r="K219" s="44" t="s">
        <v>44</v>
      </c>
      <c r="L219" s="43"/>
    </row>
    <row r="220" spans="1:12" ht="15.75" thickBot="1">
      <c r="A220" s="23"/>
      <c r="B220" s="15"/>
      <c r="C220" s="11"/>
      <c r="D220" s="6" t="s">
        <v>23</v>
      </c>
      <c r="E220" s="42" t="s">
        <v>45</v>
      </c>
      <c r="F220" s="43">
        <v>20</v>
      </c>
      <c r="G220" s="43">
        <v>1</v>
      </c>
      <c r="H220" s="43">
        <v>0.2</v>
      </c>
      <c r="I220" s="43">
        <v>9</v>
      </c>
      <c r="J220" s="43">
        <v>44</v>
      </c>
      <c r="K220" s="50" t="s">
        <v>50</v>
      </c>
      <c r="L220" s="43"/>
    </row>
    <row r="221" spans="1:12" ht="15">
      <c r="A221" s="23"/>
      <c r="B221" s="15"/>
      <c r="C221" s="11"/>
      <c r="D221" s="6"/>
      <c r="E221" s="39"/>
      <c r="F221" s="40"/>
      <c r="G221" s="40"/>
      <c r="H221" s="40"/>
      <c r="I221" s="40"/>
      <c r="J221" s="40"/>
      <c r="K221" s="41"/>
      <c r="L221" s="40"/>
    </row>
    <row r="222" spans="1:12" ht="15.75" customHeight="1">
      <c r="A222" s="24"/>
      <c r="B222" s="17"/>
      <c r="C222" s="8"/>
      <c r="D222" s="18" t="s">
        <v>33</v>
      </c>
      <c r="E222" s="9"/>
      <c r="F222" s="19">
        <f>SUM(F215:F221)</f>
        <v>610</v>
      </c>
      <c r="G222" s="19">
        <f t="shared" ref="G222:J222" si="98">SUM(G215:G221)</f>
        <v>14.436</v>
      </c>
      <c r="H222" s="19">
        <f t="shared" si="98"/>
        <v>16.715999999999998</v>
      </c>
      <c r="I222" s="19">
        <f t="shared" si="98"/>
        <v>85.364999999999995</v>
      </c>
      <c r="J222" s="19">
        <f t="shared" si="98"/>
        <v>491.9</v>
      </c>
      <c r="K222" s="25"/>
      <c r="L222" s="19">
        <f t="shared" ref="L222" si="99">SUM(L215:L221)</f>
        <v>0</v>
      </c>
    </row>
    <row r="223" spans="1:12" ht="15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100">SUM(G223:G231)</f>
        <v>0</v>
      </c>
      <c r="H232" s="19">
        <f t="shared" si="100"/>
        <v>0</v>
      </c>
      <c r="I232" s="19">
        <f t="shared" si="100"/>
        <v>0</v>
      </c>
      <c r="J232" s="19">
        <f t="shared" si="100"/>
        <v>0</v>
      </c>
      <c r="K232" s="25"/>
      <c r="L232" s="19">
        <f t="shared" ref="L232" si="101">SUM(L223:L231)</f>
        <v>0</v>
      </c>
    </row>
    <row r="233" spans="1:12" ht="15.75" thickBot="1">
      <c r="A233" s="29">
        <f>A215</f>
        <v>2</v>
      </c>
      <c r="B233" s="30">
        <f>B215</f>
        <v>6</v>
      </c>
      <c r="C233" s="62" t="s">
        <v>4</v>
      </c>
      <c r="D233" s="63"/>
      <c r="E233" s="31"/>
      <c r="F233" s="32">
        <f>F222+F232</f>
        <v>610</v>
      </c>
      <c r="G233" s="32">
        <f t="shared" ref="G233:J233" si="102">G222+G232</f>
        <v>14.436</v>
      </c>
      <c r="H233" s="32">
        <f t="shared" si="102"/>
        <v>16.715999999999998</v>
      </c>
      <c r="I233" s="32">
        <f t="shared" si="102"/>
        <v>85.364999999999995</v>
      </c>
      <c r="J233" s="32">
        <f t="shared" si="102"/>
        <v>491.9</v>
      </c>
      <c r="K233" s="32"/>
      <c r="L233" s="32">
        <f t="shared" ref="L233" si="103">L222+L232</f>
        <v>0</v>
      </c>
    </row>
    <row r="234" spans="1:12" ht="13.9" customHeight="1" thickBot="1">
      <c r="A234" s="27"/>
      <c r="B234" s="28"/>
      <c r="C234" s="59" t="s">
        <v>5</v>
      </c>
      <c r="D234" s="60"/>
      <c r="E234" s="61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563.33333333333337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19.867333333333331</v>
      </c>
      <c r="H234" s="34">
        <f t="shared" si="104"/>
        <v>18.445333333333334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83.666250000000005</v>
      </c>
      <c r="J234" s="34">
        <f t="shared" si="104"/>
        <v>564.69083333333333</v>
      </c>
      <c r="K234" s="34"/>
      <c r="L234" s="34" t="e">
        <f t="shared" si="104"/>
        <v>#DIV/0!</v>
      </c>
    </row>
  </sheetData>
  <mergeCells count="16">
    <mergeCell ref="C81:D81"/>
    <mergeCell ref="C100:D100"/>
    <mergeCell ref="C24:D24"/>
    <mergeCell ref="C1:E1"/>
    <mergeCell ref="H1:K1"/>
    <mergeCell ref="H2:K2"/>
    <mergeCell ref="C43:D43"/>
    <mergeCell ref="C62:D62"/>
    <mergeCell ref="C234:E234"/>
    <mergeCell ref="C195:D195"/>
    <mergeCell ref="C119:D119"/>
    <mergeCell ref="C138:D138"/>
    <mergeCell ref="C157:D157"/>
    <mergeCell ref="C176:D176"/>
    <mergeCell ref="C214:D214"/>
    <mergeCell ref="C233:D23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2022-05-16T14:23:56Z</dcterms:created>
  <dcterms:modified xsi:type="dcterms:W3CDTF">2025-09-03T10:21:14Z</dcterms:modified>
</cp:coreProperties>
</file>