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11775"/>
  </bookViews>
  <sheets>
    <sheet name="Лист1 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<sst xmlns="http://schemas.openxmlformats.org/spreadsheetml/2006/main" count="272" uniqueCount="108">
  <si>
    <t>Школа</t>
  </si>
  <si>
    <t>МБОУ "Лицей №3 имени А.С. Пушкина" НМР РТ</t>
  </si>
  <si>
    <t>Согласование:</t>
  </si>
  <si>
    <t>должность</t>
  </si>
  <si>
    <t>Директор</t>
  </si>
  <si>
    <t>Типовое примерное меню приготавливаемых блюд</t>
  </si>
  <si>
    <t>фамилия</t>
  </si>
  <si>
    <t>Шандренкова Н.Г.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</si>
  <si>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</si>
  <si>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</si>
  <si>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</si>
  <si>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</si>
  <si>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</si>
  <si>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</si>
  <si>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</si>
  <si>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</si>
  <si>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</si>
  <si>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</si>
  <si>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</si>
  <si>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</si>
  <si>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</si>
  <si>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</si>
  <si>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</si>
  <si>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</si>
  <si>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</si>
  <si>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</si>
  <si>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</si>
  <si>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 бел.</t>
  </si>
  <si>
    <t>Бутерброд с маслом сливочным</t>
  </si>
  <si>
    <t>горяч. блюдо</t>
  </si>
  <si>
    <t>Каша рисовая молочная с  маслом сливочным</t>
  </si>
  <si>
    <t>гор.напиток</t>
  </si>
  <si>
    <t>Чай с молоком и сахаром</t>
  </si>
  <si>
    <t>Батон нарезной</t>
  </si>
  <si>
    <t>итого</t>
  </si>
  <si>
    <t>Обед</t>
  </si>
  <si>
    <t>1 блюдо</t>
  </si>
  <si>
    <t>Борщ из свежей капусты с картофелем, со сметаной</t>
  </si>
  <si>
    <t>2 блюдо</t>
  </si>
  <si>
    <t>Запеканка картефельная с мясом,  маслом сливочным</t>
  </si>
  <si>
    <t>доп.гарнир</t>
  </si>
  <si>
    <t xml:space="preserve">Огурцы свежие </t>
  </si>
  <si>
    <t>напиток</t>
  </si>
  <si>
    <t>Напиток из сухофруктов</t>
  </si>
  <si>
    <t>Хлеб пшеничный</t>
  </si>
  <si>
    <t>хлеб черн.</t>
  </si>
  <si>
    <t>Хлеб ржаной</t>
  </si>
  <si>
    <t>Итого за день:</t>
  </si>
  <si>
    <t>фрукты</t>
  </si>
  <si>
    <t>Яблоки</t>
  </si>
  <si>
    <t>гор.блюдо</t>
  </si>
  <si>
    <t>Каша гречневая молочная вязкая</t>
  </si>
  <si>
    <t>Кофейный напиток с молоком</t>
  </si>
  <si>
    <t>Рассольник Ленинградский со сметаной</t>
  </si>
  <si>
    <t>Биточки рыбные  с овощами</t>
  </si>
  <si>
    <t>гарнир</t>
  </si>
  <si>
    <t>Макаронные изделия (рожки) отварные с маслом сливочным</t>
  </si>
  <si>
    <t>Напиток из яблок и изюма</t>
  </si>
  <si>
    <t>Бутерброд с повидлом</t>
  </si>
  <si>
    <t>Каша пшенная молочная</t>
  </si>
  <si>
    <t>Чай с сахаром и лимоном</t>
  </si>
  <si>
    <t>Суп-лапша домашняя с картофелем</t>
  </si>
  <si>
    <t>Тефтели  мясные с геркулесом</t>
  </si>
  <si>
    <t>Каша пшеничная (вязкая) с маслом сливочным</t>
  </si>
  <si>
    <t>Напиток из плодов шиповника</t>
  </si>
  <si>
    <t>Бутерброд с сыром и маслом сливочным</t>
  </si>
  <si>
    <t>Каша геркулесовая молочная вязкая с маслом сливочным</t>
  </si>
  <si>
    <t>Какао с молоком</t>
  </si>
  <si>
    <t>Борщ из свежей капусты с картофелем</t>
  </si>
  <si>
    <t>Плов из куриной грудки</t>
  </si>
  <si>
    <t>Морковь свежая</t>
  </si>
  <si>
    <t>Напиток из урюка</t>
  </si>
  <si>
    <t>Сырники из творога со сгущенным молоком</t>
  </si>
  <si>
    <t>Чай с сахаром</t>
  </si>
  <si>
    <t>Суп картофельный с горохом</t>
  </si>
  <si>
    <t>Овощи тушенные с мясом</t>
  </si>
  <si>
    <t>Компот из свежих яблок</t>
  </si>
  <si>
    <t xml:space="preserve">Бутерброд с сыром и маслом сливочным </t>
  </si>
  <si>
    <t>Каша пшеничная молочная</t>
  </si>
  <si>
    <t>Чай с сахаром, с яблоком</t>
  </si>
  <si>
    <t>Котлеты "Нежные" из куриных грудок</t>
  </si>
  <si>
    <t xml:space="preserve">сладкое </t>
  </si>
  <si>
    <t>Булочка сдобная</t>
  </si>
  <si>
    <t>Каша геркулесовая молочная</t>
  </si>
  <si>
    <t>Суп гороховый с гренками</t>
  </si>
  <si>
    <t>Жаркое из птицы (куриных грудок)</t>
  </si>
  <si>
    <t xml:space="preserve"> доп.гарнир</t>
  </si>
  <si>
    <t xml:space="preserve">Каша пшенная молочная </t>
  </si>
  <si>
    <t>Суп картофельный с вермешелью</t>
  </si>
  <si>
    <t>Котлеты  из говядины с овощами</t>
  </si>
  <si>
    <t>Каша гречневая вязкая с маслом сливочным</t>
  </si>
  <si>
    <t>Напиток их сухофруктов</t>
  </si>
  <si>
    <t>сладкое</t>
  </si>
  <si>
    <t xml:space="preserve">Печенье </t>
  </si>
  <si>
    <t>Омлет натуральный</t>
  </si>
  <si>
    <t xml:space="preserve">Каша кукурузная молочная с маслом сливочным </t>
  </si>
  <si>
    <t>Чай с сахаром,  с  шиповником</t>
  </si>
  <si>
    <t xml:space="preserve">Батон нарезной </t>
  </si>
  <si>
    <t>Щи из свежей капусты с картофелем</t>
  </si>
  <si>
    <t>Биточки рыбные из минтая с молочным соусом</t>
  </si>
  <si>
    <t>Пюре картофельное</t>
  </si>
  <si>
    <t xml:space="preserve">Свекла отварная </t>
  </si>
  <si>
    <t>Сок фруктовый</t>
  </si>
  <si>
    <t xml:space="preserve">Хлеб пшеничный </t>
  </si>
  <si>
    <t>Каша ячневая молочная с маслом сливочным</t>
  </si>
  <si>
    <t>Шницель куриный  в  томатном соусе</t>
  </si>
  <si>
    <t>Среднее значение за период: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</si>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</sst>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  <numFmt numFmtId="181" formatCode="#\ ##0.00"/>
  </numFmts>
  <fonts count="3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Times New Roman"/>
      <charset val="204"/>
    </font>
    <font>
      <i/>
      <sz val="11"/>
      <color theme="1"/>
      <name val="Times New Roman"/>
      <charset val="204"/>
    </font>
    <font>
      <sz val="11"/>
      <color rgb="FFFF0000"/>
      <name val="Times New Roman"/>
      <charset val="204"/>
    </font>
    <font>
      <b/>
      <sz val="11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5" borderId="25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28" applyNumberFormat="0" applyAlignment="0" applyProtection="0">
      <alignment vertical="center"/>
    </xf>
    <xf numFmtId="0" fontId="22" fillId="7" borderId="29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8" borderId="30" applyNumberFormat="0" applyAlignment="0" applyProtection="0">
      <alignment vertical="center"/>
    </xf>
    <xf numFmtId="0" fontId="25" fillId="0" borderId="31" applyNumberFormat="0" applyFill="0" applyAlignment="0" applyProtection="0">
      <alignment vertical="center"/>
    </xf>
    <xf numFmtId="0" fontId="26" fillId="0" borderId="32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1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1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1" fillId="34" borderId="0" applyNumberFormat="0" applyBorder="0" applyAlignment="0" applyProtection="0">
      <alignment vertical="center"/>
    </xf>
    <xf numFmtId="0" fontId="30" fillId="35" borderId="0" applyNumberFormat="0" applyBorder="0" applyAlignment="0" applyProtection="0">
      <alignment vertical="center"/>
    </xf>
  </cellStyleXfs>
  <cellXfs count="9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/>
    <xf numFmtId="0" fontId="8" fillId="2" borderId="8" xfId="0" applyFont="1" applyFill="1" applyBorder="1"/>
    <xf numFmtId="0" fontId="8" fillId="2" borderId="8" xfId="0" applyFont="1" applyFill="1" applyBorder="1" applyAlignment="1">
      <alignment vertical="center" wrapText="1"/>
    </xf>
    <xf numFmtId="180" fontId="8" fillId="2" borderId="9" xfId="0" applyNumberFormat="1" applyFont="1" applyFill="1" applyBorder="1" applyAlignment="1" applyProtection="1">
      <alignment horizontal="right"/>
      <protection locked="0"/>
    </xf>
    <xf numFmtId="0" fontId="8" fillId="2" borderId="8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8" fillId="0" borderId="12" xfId="0" applyFont="1" applyBorder="1"/>
    <xf numFmtId="0" fontId="8" fillId="2" borderId="2" xfId="0" applyFont="1" applyFill="1" applyBorder="1"/>
    <xf numFmtId="0" fontId="8" fillId="2" borderId="2" xfId="0" applyFont="1" applyFill="1" applyBorder="1" applyAlignment="1">
      <alignment vertical="center" wrapText="1"/>
    </xf>
    <xf numFmtId="180" fontId="8" fillId="2" borderId="13" xfId="0" applyNumberFormat="1" applyFon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" xfId="0" applyFont="1" applyFill="1" applyBorder="1"/>
    <xf numFmtId="0" fontId="8" fillId="2" borderId="1" xfId="0" applyFont="1" applyFill="1" applyBorder="1" applyAlignment="1">
      <alignment vertical="center" wrapText="1"/>
    </xf>
    <xf numFmtId="180" fontId="8" fillId="2" borderId="14" xfId="0" applyNumberFormat="1" applyFont="1" applyFill="1" applyBorder="1" applyAlignment="1" applyProtection="1">
      <alignment horizontal="right"/>
      <protection locked="0"/>
    </xf>
    <xf numFmtId="181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1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0" borderId="15" xfId="0" applyFont="1" applyBorder="1" applyAlignment="1">
      <alignment horizontal="center"/>
    </xf>
    <xf numFmtId="0" fontId="8" fillId="0" borderId="13" xfId="0" applyFont="1" applyBorder="1" applyAlignment="1">
      <alignment horizontal="center"/>
    </xf>
    <xf numFmtId="0" fontId="8" fillId="0" borderId="2" xfId="0" applyFont="1" applyBorder="1"/>
    <xf numFmtId="0" fontId="9" fillId="0" borderId="1" xfId="0" applyFont="1" applyBorder="1" applyAlignment="1" applyProtection="1">
      <alignment horizontal="right"/>
      <protection locked="0"/>
    </xf>
    <xf numFmtId="0" fontId="8" fillId="0" borderId="1" xfId="0" applyFont="1" applyBorder="1" applyAlignment="1">
      <alignment vertical="top" wrapText="1"/>
    </xf>
    <xf numFmtId="49" fontId="8" fillId="0" borderId="1" xfId="0" applyNumberFormat="1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8" fillId="0" borderId="16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8" fillId="0" borderId="17" xfId="0" applyFont="1" applyBorder="1"/>
    <xf numFmtId="0" fontId="8" fillId="2" borderId="1" xfId="0" applyFont="1" applyFill="1" applyBorder="1" applyAlignment="1">
      <alignment horizontal="right"/>
    </xf>
    <xf numFmtId="2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10" fillId="3" borderId="12" xfId="0" applyFont="1" applyFill="1" applyBorder="1"/>
    <xf numFmtId="0" fontId="8" fillId="2" borderId="1" xfId="0" applyFont="1" applyFill="1" applyBorder="1" applyAlignment="1">
      <alignment vertical="center"/>
    </xf>
    <xf numFmtId="0" fontId="8" fillId="2" borderId="17" xfId="0" applyFont="1" applyFill="1" applyBorder="1"/>
    <xf numFmtId="0" fontId="8" fillId="2" borderId="17" xfId="0" applyFont="1" applyFill="1" applyBorder="1" applyAlignment="1">
      <alignment vertical="center" wrapText="1"/>
    </xf>
    <xf numFmtId="181" fontId="8" fillId="0" borderId="1" xfId="0" applyNumberFormat="1" applyFont="1" applyBorder="1" applyAlignment="1">
      <alignment horizontal="center" vertical="top" wrapText="1"/>
    </xf>
    <xf numFmtId="0" fontId="8" fillId="4" borderId="18" xfId="0" applyFont="1" applyFill="1" applyBorder="1" applyAlignment="1">
      <alignment horizontal="center"/>
    </xf>
    <xf numFmtId="0" fontId="8" fillId="4" borderId="19" xfId="0" applyFont="1" applyFill="1" applyBorder="1" applyAlignment="1">
      <alignment horizontal="center"/>
    </xf>
    <xf numFmtId="0" fontId="11" fillId="4" borderId="20" xfId="0" applyFont="1" applyFill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 vertical="center" wrapText="1"/>
    </xf>
    <xf numFmtId="0" fontId="8" fillId="4" borderId="19" xfId="0" applyFont="1" applyFill="1" applyBorder="1" applyAlignment="1">
      <alignment vertical="top" wrapText="1"/>
    </xf>
    <xf numFmtId="0" fontId="8" fillId="4" borderId="19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181" fontId="8" fillId="2" borderId="8" xfId="0" applyNumberFormat="1" applyFont="1" applyFill="1" applyBorder="1" applyAlignment="1" applyProtection="1">
      <alignment horizontal="center" vertical="top" wrapText="1"/>
      <protection locked="0"/>
    </xf>
    <xf numFmtId="0" fontId="8" fillId="0" borderId="2" xfId="0" applyFont="1" applyBorder="1" applyAlignment="1">
      <alignment horizontal="center"/>
    </xf>
    <xf numFmtId="0" fontId="8" fillId="2" borderId="1" xfId="0" applyFont="1" applyFill="1" applyBorder="1" applyAlignment="1"/>
    <xf numFmtId="0" fontId="8" fillId="2" borderId="2" xfId="0" applyFont="1" applyFill="1" applyBorder="1" applyAlignment="1" applyProtection="1">
      <alignment vertical="top" wrapText="1"/>
      <protection locked="0"/>
    </xf>
    <xf numFmtId="0" fontId="8" fillId="4" borderId="1" xfId="0" applyFont="1" applyFill="1" applyBorder="1" applyAlignment="1">
      <alignment horizontal="center"/>
    </xf>
    <xf numFmtId="0" fontId="8" fillId="2" borderId="2" xfId="0" applyFont="1" applyFill="1" applyBorder="1" applyProtection="1"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181" fontId="8" fillId="2" borderId="9" xfId="0" applyNumberFormat="1" applyFont="1" applyFill="1" applyBorder="1" applyAlignment="1" applyProtection="1">
      <alignment horizontal="right"/>
      <protection locked="0"/>
    </xf>
    <xf numFmtId="181" fontId="8" fillId="2" borderId="13" xfId="0" applyNumberFormat="1" applyFont="1" applyFill="1" applyBorder="1" applyAlignment="1" applyProtection="1">
      <alignment horizontal="right"/>
      <protection locked="0"/>
    </xf>
    <xf numFmtId="181" fontId="8" fillId="2" borderId="14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2" xfId="0" applyFont="1" applyBorder="1" applyAlignment="1">
      <alignment horizontal="center" vertical="center" wrapText="1"/>
    </xf>
    <xf numFmtId="49" fontId="8" fillId="2" borderId="23" xfId="0" applyNumberFormat="1" applyFont="1" applyFill="1" applyBorder="1" applyAlignment="1" applyProtection="1">
      <alignment horizontal="center" vertical="top" wrapText="1"/>
      <protection locked="0"/>
    </xf>
    <xf numFmtId="49" fontId="8" fillId="2" borderId="24" xfId="0" applyNumberFormat="1" applyFont="1" applyFill="1" applyBorder="1" applyAlignment="1" applyProtection="1">
      <alignment horizontal="center" vertical="top" wrapText="1"/>
      <protection locked="0"/>
    </xf>
    <xf numFmtId="0" fontId="8" fillId="0" borderId="24" xfId="0" applyFont="1" applyBorder="1" applyAlignment="1">
      <alignment horizontal="center" vertical="top" wrapText="1"/>
    </xf>
    <xf numFmtId="0" fontId="8" fillId="2" borderId="24" xfId="0" applyFont="1" applyFill="1" applyBorder="1" applyAlignment="1" applyProtection="1">
      <alignment horizontal="center" vertical="top" wrapText="1"/>
      <protection locked="0"/>
    </xf>
    <xf numFmtId="181" fontId="8" fillId="4" borderId="19" xfId="0" applyNumberFormat="1" applyFont="1" applyFill="1" applyBorder="1" applyAlignment="1">
      <alignment horizontal="center" vertical="top" wrapText="1"/>
    </xf>
    <xf numFmtId="0" fontId="8" fillId="2" borderId="23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Fill="1" applyBorder="1" applyAlignment="1">
      <alignment horizontal="center" vertical="top" wrapText="1"/>
    </xf>
    <xf numFmtId="0" fontId="8" fillId="2" borderId="2" xfId="0" applyFont="1" applyFill="1" applyBorder="1" applyAlignment="1" applyProtection="1">
      <alignment horizontal="right" vertical="top" wrapText="1"/>
      <protection locked="0"/>
    </xf>
    <xf numFmtId="2" fontId="8" fillId="0" borderId="1" xfId="0" applyNumberFormat="1" applyFont="1" applyBorder="1" applyAlignment="1">
      <alignment horizontal="center" vertical="top" wrapText="1"/>
    </xf>
    <xf numFmtId="180" fontId="8" fillId="2" borderId="1" xfId="0" applyNumberFormat="1" applyFont="1" applyFill="1" applyBorder="1" applyAlignment="1" applyProtection="1">
      <alignment horizontal="right" vertical="top" wrapText="1"/>
      <protection locked="0"/>
    </xf>
    <xf numFmtId="180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 applyProtection="1">
      <alignment horizontal="left"/>
      <protection locked="0"/>
    </xf>
    <xf numFmtId="180" fontId="8" fillId="0" borderId="1" xfId="0" applyNumberFormat="1" applyFont="1" applyBorder="1" applyAlignment="1">
      <alignment horizontal="center" vertical="top" wrapText="1"/>
    </xf>
    <xf numFmtId="180" fontId="8" fillId="2" borderId="1" xfId="0" applyNumberFormat="1" applyFont="1" applyFill="1" applyBorder="1" applyAlignment="1">
      <alignment horizontal="right"/>
    </xf>
    <xf numFmtId="0" fontId="11" fillId="4" borderId="21" xfId="0" applyFont="1" applyFill="1" applyBorder="1" applyAlignment="1">
      <alignment horizontal="center" vertical="center" wrapText="1"/>
    </xf>
    <xf numFmtId="181" fontId="8" fillId="0" borderId="1" xfId="0" applyNumberFormat="1" applyFont="1" applyFill="1" applyBorder="1" applyAlignment="1">
      <alignment horizontal="center" vertical="top" wrapText="1"/>
    </xf>
    <xf numFmtId="0" fontId="8" fillId="0" borderId="3" xfId="0" applyFont="1" applyBorder="1"/>
    <xf numFmtId="0" fontId="8" fillId="0" borderId="4" xfId="0" applyFont="1" applyBorder="1"/>
    <xf numFmtId="0" fontId="11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/>
    </xf>
    <xf numFmtId="181" fontId="8" fillId="0" borderId="4" xfId="0" applyNumberFormat="1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76"/>
  <sheetViews>
    <sheetView tabSelected="1" workbookViewId="0">
      <pane xSplit="4" ySplit="5" topLeftCell="E135" activePane="bottomRight" state="frozen"/>
      <selection/>
      <selection pane="topRight"/>
      <selection pane="bottomLeft"/>
      <selection pane="bottomRight" activeCell="H3" sqref="H3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14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70">
        <v>2025</v>
      </c>
      <c r="K3" s="71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72" t="s">
        <v>24</v>
      </c>
      <c r="L5" s="15" t="s">
        <v>25</v>
      </c>
    </row>
    <row r="6" ht="1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40</v>
      </c>
      <c r="G6" s="22">
        <v>2.36</v>
      </c>
      <c r="H6" s="22">
        <v>7.49</v>
      </c>
      <c r="I6" s="22">
        <v>14.89</v>
      </c>
      <c r="J6" s="22">
        <v>136</v>
      </c>
      <c r="K6" s="73"/>
      <c r="L6" s="60">
        <v>46.12</v>
      </c>
    </row>
    <row r="7" ht="15" spans="1:12">
      <c r="A7" s="23"/>
      <c r="B7" s="24"/>
      <c r="C7" s="25"/>
      <c r="D7" s="26" t="s">
        <v>29</v>
      </c>
      <c r="E7" s="27" t="s">
        <v>30</v>
      </c>
      <c r="F7" s="28">
        <v>185</v>
      </c>
      <c r="G7" s="29">
        <v>9.24</v>
      </c>
      <c r="H7" s="29">
        <v>9.16</v>
      </c>
      <c r="I7" s="29">
        <v>28.23</v>
      </c>
      <c r="J7" s="29">
        <v>218.12</v>
      </c>
      <c r="K7" s="74"/>
      <c r="L7" s="33"/>
    </row>
    <row r="8" ht="15" spans="1:12">
      <c r="A8" s="23"/>
      <c r="B8" s="24"/>
      <c r="C8" s="25"/>
      <c r="D8" s="30" t="s">
        <v>31</v>
      </c>
      <c r="E8" s="31" t="s">
        <v>32</v>
      </c>
      <c r="F8" s="32">
        <v>200</v>
      </c>
      <c r="G8" s="29">
        <v>1.52</v>
      </c>
      <c r="H8" s="29">
        <v>1.35</v>
      </c>
      <c r="I8" s="29">
        <v>8.92</v>
      </c>
      <c r="J8" s="29">
        <v>53.07</v>
      </c>
      <c r="K8" s="74"/>
      <c r="L8" s="33"/>
    </row>
    <row r="9" ht="15" spans="1:12">
      <c r="A9" s="23"/>
      <c r="B9" s="24"/>
      <c r="C9" s="25"/>
      <c r="D9" s="30" t="s">
        <v>27</v>
      </c>
      <c r="E9" s="31" t="s">
        <v>33</v>
      </c>
      <c r="F9" s="32">
        <v>75</v>
      </c>
      <c r="G9" s="33">
        <v>5.6</v>
      </c>
      <c r="H9" s="33">
        <v>2.16</v>
      </c>
      <c r="I9" s="33">
        <v>35.36</v>
      </c>
      <c r="J9" s="33">
        <v>195.52</v>
      </c>
      <c r="K9" s="74"/>
      <c r="L9" s="33"/>
    </row>
    <row r="10" ht="15" spans="1:12">
      <c r="A10" s="23"/>
      <c r="B10" s="24"/>
      <c r="C10" s="25"/>
      <c r="D10" s="34"/>
      <c r="E10" s="35"/>
      <c r="F10" s="29"/>
      <c r="G10" s="29"/>
      <c r="H10" s="29"/>
      <c r="I10" s="29"/>
      <c r="J10" s="29"/>
      <c r="K10" s="74"/>
      <c r="L10" s="33"/>
    </row>
    <row r="11" ht="15" spans="1:12">
      <c r="A11" s="23"/>
      <c r="B11" s="24"/>
      <c r="C11" s="25"/>
      <c r="D11" s="34"/>
      <c r="E11" s="35"/>
      <c r="F11" s="29"/>
      <c r="G11" s="29"/>
      <c r="H11" s="29"/>
      <c r="I11" s="29"/>
      <c r="J11" s="29"/>
      <c r="K11" s="74"/>
      <c r="L11" s="33"/>
    </row>
    <row r="12" ht="15" spans="1:12">
      <c r="A12" s="36"/>
      <c r="B12" s="37"/>
      <c r="C12" s="38"/>
      <c r="D12" s="39" t="s">
        <v>34</v>
      </c>
      <c r="E12" s="40"/>
      <c r="F12" s="41">
        <f>SUM(F6:F11)</f>
        <v>500</v>
      </c>
      <c r="G12" s="42">
        <f>SUM(G6:G11)</f>
        <v>18.72</v>
      </c>
      <c r="H12" s="42">
        <f t="shared" ref="H12:J12" si="0">SUM(H6:H11)</f>
        <v>20.16</v>
      </c>
      <c r="I12" s="42">
        <f t="shared" si="0"/>
        <v>87.4</v>
      </c>
      <c r="J12" s="42">
        <f t="shared" si="0"/>
        <v>602.71</v>
      </c>
      <c r="K12" s="75"/>
      <c r="L12" s="52">
        <v>46.12</v>
      </c>
    </row>
    <row r="13" ht="15" spans="1:12">
      <c r="A13" s="43">
        <f>A6</f>
        <v>1</v>
      </c>
      <c r="B13" s="44">
        <f>B6</f>
        <v>1</v>
      </c>
      <c r="C13" s="45" t="s">
        <v>35</v>
      </c>
      <c r="D13" s="30" t="s">
        <v>36</v>
      </c>
      <c r="E13" s="31" t="s">
        <v>37</v>
      </c>
      <c r="F13" s="46">
        <v>205</v>
      </c>
      <c r="G13" s="47">
        <v>6.57</v>
      </c>
      <c r="H13" s="47">
        <v>8.69</v>
      </c>
      <c r="I13" s="47">
        <v>16.03</v>
      </c>
      <c r="J13" s="47">
        <v>293.1</v>
      </c>
      <c r="K13" s="76"/>
      <c r="L13" s="33">
        <v>89.9</v>
      </c>
    </row>
    <row r="14" ht="15" spans="1:12">
      <c r="A14" s="23"/>
      <c r="B14" s="24"/>
      <c r="C14" s="48"/>
      <c r="D14" s="30" t="s">
        <v>38</v>
      </c>
      <c r="E14" s="31" t="s">
        <v>39</v>
      </c>
      <c r="F14" s="46">
        <v>183</v>
      </c>
      <c r="G14" s="47">
        <v>15.06</v>
      </c>
      <c r="H14" s="47">
        <v>16.81</v>
      </c>
      <c r="I14" s="47">
        <v>52.95</v>
      </c>
      <c r="J14" s="47">
        <v>296.3</v>
      </c>
      <c r="K14" s="76"/>
      <c r="L14" s="33"/>
    </row>
    <row r="15" ht="15" spans="1:12">
      <c r="A15" s="23"/>
      <c r="B15" s="24"/>
      <c r="C15" s="25"/>
      <c r="D15" s="30" t="s">
        <v>40</v>
      </c>
      <c r="E15" s="31" t="s">
        <v>41</v>
      </c>
      <c r="F15" s="49">
        <v>50</v>
      </c>
      <c r="G15" s="47">
        <v>0.84</v>
      </c>
      <c r="H15" s="47">
        <v>2.5</v>
      </c>
      <c r="I15" s="47">
        <v>4.2</v>
      </c>
      <c r="J15" s="47">
        <v>42.84</v>
      </c>
      <c r="K15" s="76"/>
      <c r="L15" s="33"/>
    </row>
    <row r="16" ht="15" spans="1:12">
      <c r="A16" s="23"/>
      <c r="B16" s="24"/>
      <c r="C16" s="25"/>
      <c r="D16" s="30" t="s">
        <v>42</v>
      </c>
      <c r="E16" s="31" t="s">
        <v>43</v>
      </c>
      <c r="F16" s="30">
        <v>200</v>
      </c>
      <c r="G16" s="47">
        <v>0.7</v>
      </c>
      <c r="H16" s="47">
        <v>0.1</v>
      </c>
      <c r="I16" s="47">
        <v>22.03</v>
      </c>
      <c r="J16" s="47">
        <v>92.9</v>
      </c>
      <c r="K16" s="76"/>
      <c r="L16" s="33"/>
    </row>
    <row r="17" ht="15" spans="1:12">
      <c r="A17" s="23"/>
      <c r="B17" s="24"/>
      <c r="C17" s="25"/>
      <c r="D17" s="50" t="s">
        <v>27</v>
      </c>
      <c r="E17" s="51" t="s">
        <v>44</v>
      </c>
      <c r="F17" s="50">
        <v>20</v>
      </c>
      <c r="G17" s="47">
        <v>1.52</v>
      </c>
      <c r="H17" s="47">
        <v>0.16</v>
      </c>
      <c r="I17" s="47">
        <v>9.84</v>
      </c>
      <c r="J17" s="47">
        <v>47</v>
      </c>
      <c r="K17" s="76"/>
      <c r="L17" s="33"/>
    </row>
    <row r="18" ht="15" spans="1:12">
      <c r="A18" s="23"/>
      <c r="B18" s="24"/>
      <c r="C18" s="25"/>
      <c r="D18" s="30" t="s">
        <v>45</v>
      </c>
      <c r="E18" s="51" t="s">
        <v>46</v>
      </c>
      <c r="F18" s="50">
        <v>45</v>
      </c>
      <c r="G18" s="47">
        <v>2.97</v>
      </c>
      <c r="H18" s="47">
        <v>0.54</v>
      </c>
      <c r="I18" s="47">
        <v>17.82</v>
      </c>
      <c r="J18" s="47">
        <v>89.1</v>
      </c>
      <c r="K18" s="76"/>
      <c r="L18" s="33"/>
    </row>
    <row r="19" ht="15" spans="1:12">
      <c r="A19" s="23"/>
      <c r="B19" s="24"/>
      <c r="C19" s="25"/>
      <c r="D19" s="34"/>
      <c r="E19" s="35"/>
      <c r="F19" s="29"/>
      <c r="G19" s="29"/>
      <c r="H19" s="29"/>
      <c r="I19" s="29"/>
      <c r="J19" s="29"/>
      <c r="K19" s="76"/>
      <c r="L19" s="33"/>
    </row>
    <row r="20" ht="15" spans="1:12">
      <c r="A20" s="36"/>
      <c r="B20" s="37"/>
      <c r="C20" s="38"/>
      <c r="D20" s="39" t="s">
        <v>34</v>
      </c>
      <c r="E20" s="40"/>
      <c r="F20" s="42">
        <f>SUM(F13:F19)</f>
        <v>703</v>
      </c>
      <c r="G20" s="52">
        <f>SUM(G13:G19)</f>
        <v>27.66</v>
      </c>
      <c r="H20" s="52">
        <f>SUM(H13:H19)</f>
        <v>28.8</v>
      </c>
      <c r="I20" s="52">
        <f>SUM(I13:I19)</f>
        <v>122.87</v>
      </c>
      <c r="J20" s="52">
        <f>SUM(J13:J19)</f>
        <v>861.24</v>
      </c>
      <c r="K20" s="75"/>
      <c r="L20" s="52">
        <f>SUM(L13:L19)</f>
        <v>89.9</v>
      </c>
    </row>
    <row r="21" ht="15.75" spans="1:12">
      <c r="A21" s="53">
        <f>A6</f>
        <v>1</v>
      </c>
      <c r="B21" s="54">
        <f>B6</f>
        <v>1</v>
      </c>
      <c r="C21" s="55" t="s">
        <v>47</v>
      </c>
      <c r="D21" s="56"/>
      <c r="E21" s="57"/>
      <c r="F21" s="58">
        <f>F12+F20</f>
        <v>1203</v>
      </c>
      <c r="G21" s="58">
        <f>G12+G20</f>
        <v>46.38</v>
      </c>
      <c r="H21" s="58">
        <f>H12+H20</f>
        <v>48.96</v>
      </c>
      <c r="I21" s="58">
        <f>I12+I20</f>
        <v>210.27</v>
      </c>
      <c r="J21" s="58">
        <f>J12+J20</f>
        <v>1463.95</v>
      </c>
      <c r="K21" s="58"/>
      <c r="L21" s="77">
        <f>L12+L20</f>
        <v>136.02</v>
      </c>
    </row>
    <row r="22" ht="15" spans="1:12">
      <c r="A22" s="59">
        <v>1</v>
      </c>
      <c r="B22" s="24">
        <v>2</v>
      </c>
      <c r="C22" s="18" t="s">
        <v>26</v>
      </c>
      <c r="D22" s="19" t="s">
        <v>48</v>
      </c>
      <c r="E22" s="20" t="s">
        <v>49</v>
      </c>
      <c r="F22" s="21">
        <v>100</v>
      </c>
      <c r="G22" s="60">
        <v>0.4</v>
      </c>
      <c r="H22" s="60">
        <v>0.4</v>
      </c>
      <c r="I22" s="60">
        <v>9.8</v>
      </c>
      <c r="J22" s="60">
        <v>47</v>
      </c>
      <c r="K22" s="78"/>
      <c r="L22" s="60">
        <v>46.12</v>
      </c>
    </row>
    <row r="23" ht="15" spans="1:12">
      <c r="A23" s="59"/>
      <c r="B23" s="24"/>
      <c r="C23" s="25"/>
      <c r="D23" s="26" t="s">
        <v>50</v>
      </c>
      <c r="E23" s="27" t="s">
        <v>51</v>
      </c>
      <c r="F23" s="28">
        <v>155</v>
      </c>
      <c r="G23" s="33">
        <v>11.47</v>
      </c>
      <c r="H23" s="33">
        <v>14.42</v>
      </c>
      <c r="I23" s="33">
        <v>36.78</v>
      </c>
      <c r="J23" s="33">
        <v>356.1</v>
      </c>
      <c r="K23" s="76"/>
      <c r="L23" s="33"/>
    </row>
    <row r="24" ht="15" spans="1:12">
      <c r="A24" s="59"/>
      <c r="B24" s="24"/>
      <c r="C24" s="25"/>
      <c r="D24" s="30" t="s">
        <v>31</v>
      </c>
      <c r="E24" s="31" t="s">
        <v>52</v>
      </c>
      <c r="F24" s="32">
        <v>200</v>
      </c>
      <c r="G24" s="33">
        <v>3.17</v>
      </c>
      <c r="H24" s="33">
        <v>2.68</v>
      </c>
      <c r="I24" s="33">
        <v>9.98</v>
      </c>
      <c r="J24" s="33">
        <v>60.1</v>
      </c>
      <c r="K24" s="76"/>
      <c r="L24" s="33"/>
    </row>
    <row r="25" ht="15" spans="1:12">
      <c r="A25" s="59"/>
      <c r="B25" s="24"/>
      <c r="C25" s="25"/>
      <c r="D25" s="30" t="s">
        <v>27</v>
      </c>
      <c r="E25" s="31" t="s">
        <v>33</v>
      </c>
      <c r="F25" s="32">
        <v>45</v>
      </c>
      <c r="G25" s="33">
        <v>3.37</v>
      </c>
      <c r="H25" s="33">
        <v>1.3</v>
      </c>
      <c r="I25" s="33">
        <v>23.13</v>
      </c>
      <c r="J25" s="33">
        <v>117.9</v>
      </c>
      <c r="K25" s="76"/>
      <c r="L25" s="33"/>
    </row>
    <row r="26" ht="15" spans="1:12">
      <c r="A26" s="59"/>
      <c r="B26" s="24"/>
      <c r="C26" s="25"/>
      <c r="D26" s="34"/>
      <c r="E26" s="35"/>
      <c r="F26" s="29"/>
      <c r="G26" s="33"/>
      <c r="H26" s="33"/>
      <c r="I26" s="33"/>
      <c r="J26" s="33"/>
      <c r="K26" s="76"/>
      <c r="L26" s="33"/>
    </row>
    <row r="27" ht="15" spans="1:12">
      <c r="A27" s="59"/>
      <c r="B27" s="24"/>
      <c r="C27" s="25"/>
      <c r="D27" s="34"/>
      <c r="E27" s="35"/>
      <c r="F27" s="29"/>
      <c r="G27" s="33"/>
      <c r="H27" s="33"/>
      <c r="I27" s="33"/>
      <c r="J27" s="33"/>
      <c r="K27" s="76"/>
      <c r="L27" s="33"/>
    </row>
    <row r="28" ht="15" spans="1:12">
      <c r="A28" s="61"/>
      <c r="B28" s="37"/>
      <c r="C28" s="38"/>
      <c r="D28" s="39" t="s">
        <v>34</v>
      </c>
      <c r="E28" s="40"/>
      <c r="F28" s="41">
        <f>SUM(F22:F27)</f>
        <v>500</v>
      </c>
      <c r="G28" s="52">
        <f>SUM(G22:G27)</f>
        <v>18.41</v>
      </c>
      <c r="H28" s="52">
        <f>SUM(H22:H27)</f>
        <v>18.8</v>
      </c>
      <c r="I28" s="52">
        <f>SUM(I22:I27)</f>
        <v>79.69</v>
      </c>
      <c r="J28" s="52">
        <f>SUM(J22:J27)</f>
        <v>581.1</v>
      </c>
      <c r="K28" s="75"/>
      <c r="L28" s="52">
        <f>SUM(L22:L27)</f>
        <v>46.12</v>
      </c>
    </row>
    <row r="29" ht="15" spans="1:12">
      <c r="A29" s="44">
        <f>A22</f>
        <v>1</v>
      </c>
      <c r="B29" s="44">
        <f>B22</f>
        <v>2</v>
      </c>
      <c r="C29" s="45" t="s">
        <v>35</v>
      </c>
      <c r="D29" s="30" t="s">
        <v>36</v>
      </c>
      <c r="E29" s="31" t="s">
        <v>53</v>
      </c>
      <c r="F29" s="62">
        <v>210</v>
      </c>
      <c r="G29" s="29">
        <v>11.9</v>
      </c>
      <c r="H29" s="29">
        <v>16.52</v>
      </c>
      <c r="I29" s="29">
        <v>23.56</v>
      </c>
      <c r="J29" s="29">
        <v>299.25</v>
      </c>
      <c r="K29" s="76"/>
      <c r="L29" s="33">
        <v>89.9</v>
      </c>
    </row>
    <row r="30" ht="15" spans="1:12">
      <c r="A30" s="59"/>
      <c r="B30" s="24"/>
      <c r="C30" s="25"/>
      <c r="D30" s="30" t="s">
        <v>38</v>
      </c>
      <c r="E30" s="31" t="s">
        <v>54</v>
      </c>
      <c r="F30" s="62">
        <v>100</v>
      </c>
      <c r="G30" s="29">
        <v>5.58</v>
      </c>
      <c r="H30" s="29">
        <v>6.28</v>
      </c>
      <c r="I30" s="29">
        <v>20.95</v>
      </c>
      <c r="J30" s="29">
        <v>160.2</v>
      </c>
      <c r="K30" s="76"/>
      <c r="L30" s="33"/>
    </row>
    <row r="31" ht="30" spans="1:12">
      <c r="A31" s="59"/>
      <c r="B31" s="24"/>
      <c r="C31" s="25"/>
      <c r="D31" s="30" t="s">
        <v>55</v>
      </c>
      <c r="E31" s="31" t="s">
        <v>56</v>
      </c>
      <c r="F31" s="62">
        <v>153</v>
      </c>
      <c r="G31" s="29">
        <v>5.68</v>
      </c>
      <c r="H31" s="29">
        <v>2.88</v>
      </c>
      <c r="I31" s="29">
        <v>31.96</v>
      </c>
      <c r="J31" s="29">
        <v>176.1</v>
      </c>
      <c r="K31" s="76"/>
      <c r="L31" s="33"/>
    </row>
    <row r="32" ht="15" spans="1:12">
      <c r="A32" s="59"/>
      <c r="B32" s="24"/>
      <c r="C32" s="25"/>
      <c r="D32" s="30" t="s">
        <v>42</v>
      </c>
      <c r="E32" s="31" t="s">
        <v>57</v>
      </c>
      <c r="F32" s="62">
        <v>200</v>
      </c>
      <c r="G32" s="29">
        <v>0.2</v>
      </c>
      <c r="H32" s="29">
        <v>0.1</v>
      </c>
      <c r="I32" s="29">
        <v>19.82</v>
      </c>
      <c r="J32" s="29">
        <v>68.12</v>
      </c>
      <c r="K32" s="76"/>
      <c r="L32" s="33"/>
    </row>
    <row r="33" ht="15" spans="1:12">
      <c r="A33" s="59"/>
      <c r="B33" s="24"/>
      <c r="C33" s="25"/>
      <c r="D33" s="30" t="s">
        <v>45</v>
      </c>
      <c r="E33" s="31" t="s">
        <v>46</v>
      </c>
      <c r="F33" s="62">
        <v>40</v>
      </c>
      <c r="G33" s="29">
        <v>2.64</v>
      </c>
      <c r="H33" s="29">
        <v>0.48</v>
      </c>
      <c r="I33" s="29">
        <v>15.84</v>
      </c>
      <c r="J33" s="29">
        <v>79.2</v>
      </c>
      <c r="K33" s="76"/>
      <c r="L33" s="33"/>
    </row>
    <row r="34" ht="15" spans="1:12">
      <c r="A34" s="59"/>
      <c r="B34" s="24"/>
      <c r="C34" s="25"/>
      <c r="D34" s="30"/>
      <c r="E34" s="63"/>
      <c r="F34" s="63"/>
      <c r="G34" s="29"/>
      <c r="H34" s="29"/>
      <c r="I34" s="29"/>
      <c r="J34" s="29"/>
      <c r="K34" s="76"/>
      <c r="L34" s="33"/>
    </row>
    <row r="35" ht="15" spans="1:12">
      <c r="A35" s="59"/>
      <c r="B35" s="24"/>
      <c r="C35" s="25"/>
      <c r="D35" s="34"/>
      <c r="E35" s="35"/>
      <c r="F35" s="29"/>
      <c r="G35" s="29"/>
      <c r="H35" s="29"/>
      <c r="I35" s="29"/>
      <c r="J35" s="29"/>
      <c r="K35" s="76"/>
      <c r="L35" s="33"/>
    </row>
    <row r="36" ht="15" spans="1:12">
      <c r="A36" s="61"/>
      <c r="B36" s="37"/>
      <c r="C36" s="38"/>
      <c r="D36" s="39" t="s">
        <v>34</v>
      </c>
      <c r="E36" s="40"/>
      <c r="F36" s="42">
        <f>SUM(F29:F35)</f>
        <v>703</v>
      </c>
      <c r="G36" s="52">
        <f>SUM(G29:G35)</f>
        <v>26</v>
      </c>
      <c r="H36" s="52">
        <f>SUM(H29:H35)</f>
        <v>26.26</v>
      </c>
      <c r="I36" s="52">
        <f>SUM(I29:I35)</f>
        <v>112.13</v>
      </c>
      <c r="J36" s="52">
        <f>SUM(J29:J35)</f>
        <v>782.87</v>
      </c>
      <c r="K36" s="75"/>
      <c r="L36" s="52">
        <f>SUM(L29:L35)</f>
        <v>89.9</v>
      </c>
    </row>
    <row r="37" ht="15.75" customHeight="1" spans="1:12">
      <c r="A37" s="64">
        <f>A22</f>
        <v>1</v>
      </c>
      <c r="B37" s="64">
        <f>B22</f>
        <v>2</v>
      </c>
      <c r="C37" s="55" t="s">
        <v>47</v>
      </c>
      <c r="D37" s="56"/>
      <c r="E37" s="57"/>
      <c r="F37" s="58">
        <f>F28+F36</f>
        <v>1203</v>
      </c>
      <c r="G37" s="58">
        <f>G28+G36</f>
        <v>44.41</v>
      </c>
      <c r="H37" s="58">
        <f>H28+H36</f>
        <v>45.06</v>
      </c>
      <c r="I37" s="58">
        <f>I28+I36</f>
        <v>191.82</v>
      </c>
      <c r="J37" s="58">
        <f>J28+J36</f>
        <v>1363.97</v>
      </c>
      <c r="K37" s="58"/>
      <c r="L37" s="77">
        <f>L28+L36</f>
        <v>136.02</v>
      </c>
    </row>
    <row r="38" ht="15" spans="1:12">
      <c r="A38" s="16">
        <v>1</v>
      </c>
      <c r="B38" s="17">
        <v>3</v>
      </c>
      <c r="C38" s="18" t="s">
        <v>26</v>
      </c>
      <c r="D38" s="19" t="s">
        <v>27</v>
      </c>
      <c r="E38" s="20" t="s">
        <v>58</v>
      </c>
      <c r="F38" s="21">
        <v>60</v>
      </c>
      <c r="G38" s="22">
        <v>2.37</v>
      </c>
      <c r="H38" s="22">
        <v>0.87</v>
      </c>
      <c r="I38" s="22">
        <v>34.92</v>
      </c>
      <c r="J38" s="22">
        <v>153.6</v>
      </c>
      <c r="K38" s="78"/>
      <c r="L38" s="60">
        <v>46.12</v>
      </c>
    </row>
    <row r="39" ht="15" spans="1:12">
      <c r="A39" s="23"/>
      <c r="B39" s="24"/>
      <c r="C39" s="25"/>
      <c r="D39" s="26" t="s">
        <v>50</v>
      </c>
      <c r="E39" s="27" t="s">
        <v>59</v>
      </c>
      <c r="F39" s="28">
        <v>200</v>
      </c>
      <c r="G39" s="29">
        <v>13.6</v>
      </c>
      <c r="H39" s="29">
        <v>17.67</v>
      </c>
      <c r="I39" s="29">
        <v>23.55</v>
      </c>
      <c r="J39" s="29">
        <v>305.5</v>
      </c>
      <c r="K39" s="76"/>
      <c r="L39" s="33"/>
    </row>
    <row r="40" ht="15" spans="1:12">
      <c r="A40" s="23"/>
      <c r="B40" s="24"/>
      <c r="C40" s="25"/>
      <c r="D40" s="30" t="s">
        <v>31</v>
      </c>
      <c r="E40" s="31" t="s">
        <v>60</v>
      </c>
      <c r="F40" s="32">
        <v>200</v>
      </c>
      <c r="G40" s="29">
        <v>0.13</v>
      </c>
      <c r="H40" s="29">
        <v>0.02</v>
      </c>
      <c r="I40" s="29">
        <v>8.2</v>
      </c>
      <c r="J40" s="29">
        <v>34.02</v>
      </c>
      <c r="K40" s="76"/>
      <c r="L40" s="33"/>
    </row>
    <row r="41" ht="15" spans="1:12">
      <c r="A41" s="23"/>
      <c r="B41" s="24"/>
      <c r="C41" s="25"/>
      <c r="D41" s="30" t="s">
        <v>27</v>
      </c>
      <c r="E41" s="31" t="s">
        <v>33</v>
      </c>
      <c r="F41" s="32">
        <v>40</v>
      </c>
      <c r="G41" s="29">
        <v>2.99</v>
      </c>
      <c r="H41" s="29">
        <v>1.15</v>
      </c>
      <c r="I41" s="29">
        <v>20.56</v>
      </c>
      <c r="J41" s="29">
        <v>104.8</v>
      </c>
      <c r="K41" s="76"/>
      <c r="L41" s="33"/>
    </row>
    <row r="42" ht="15" spans="1:12">
      <c r="A42" s="23"/>
      <c r="B42" s="24"/>
      <c r="C42" s="25"/>
      <c r="D42" s="34"/>
      <c r="E42" s="35"/>
      <c r="F42" s="29"/>
      <c r="G42" s="29"/>
      <c r="H42" s="29"/>
      <c r="I42" s="29"/>
      <c r="J42" s="29"/>
      <c r="K42" s="76"/>
      <c r="L42" s="33"/>
    </row>
    <row r="43" ht="15" spans="1:12">
      <c r="A43" s="23"/>
      <c r="B43" s="24"/>
      <c r="C43" s="25"/>
      <c r="D43" s="34"/>
      <c r="E43" s="35"/>
      <c r="F43" s="29"/>
      <c r="G43" s="29"/>
      <c r="H43" s="29"/>
      <c r="I43" s="29"/>
      <c r="J43" s="29"/>
      <c r="K43" s="76"/>
      <c r="L43" s="33"/>
    </row>
    <row r="44" ht="15" spans="1:12">
      <c r="A44" s="36"/>
      <c r="B44" s="37"/>
      <c r="C44" s="38"/>
      <c r="D44" s="39" t="s">
        <v>34</v>
      </c>
      <c r="E44" s="40"/>
      <c r="F44" s="41">
        <f>SUM(F38:F43)</f>
        <v>500</v>
      </c>
      <c r="G44" s="42">
        <f>SUM(G38:G43)</f>
        <v>19.09</v>
      </c>
      <c r="H44" s="42">
        <f>SUM(H38:H43)</f>
        <v>19.71</v>
      </c>
      <c r="I44" s="42">
        <f>SUM(I38:I43)</f>
        <v>87.23</v>
      </c>
      <c r="J44" s="79">
        <f>SUM(J38:J43)</f>
        <v>597.92</v>
      </c>
      <c r="K44" s="75"/>
      <c r="L44" s="52">
        <f>SUM(L38:L43)</f>
        <v>46.12</v>
      </c>
    </row>
    <row r="45" ht="15" spans="1:12">
      <c r="A45" s="43">
        <f>A38</f>
        <v>1</v>
      </c>
      <c r="B45" s="44">
        <f>B38</f>
        <v>3</v>
      </c>
      <c r="C45" s="45" t="s">
        <v>35</v>
      </c>
      <c r="D45" s="30" t="s">
        <v>36</v>
      </c>
      <c r="E45" s="31" t="s">
        <v>61</v>
      </c>
      <c r="F45" s="46">
        <v>200</v>
      </c>
      <c r="G45" s="29">
        <v>8.35</v>
      </c>
      <c r="H45" s="29">
        <v>9.83</v>
      </c>
      <c r="I45" s="29">
        <v>25.3</v>
      </c>
      <c r="J45" s="29">
        <v>192.4</v>
      </c>
      <c r="K45" s="76"/>
      <c r="L45" s="33">
        <v>89.9</v>
      </c>
    </row>
    <row r="46" ht="15" spans="1:12">
      <c r="A46" s="23"/>
      <c r="B46" s="24"/>
      <c r="C46" s="25"/>
      <c r="D46" s="30" t="s">
        <v>38</v>
      </c>
      <c r="E46" s="31" t="s">
        <v>62</v>
      </c>
      <c r="F46" s="46">
        <v>90</v>
      </c>
      <c r="G46" s="29">
        <v>6.3</v>
      </c>
      <c r="H46" s="29">
        <v>11.91</v>
      </c>
      <c r="I46" s="29">
        <v>14.86</v>
      </c>
      <c r="J46" s="29">
        <v>169.59</v>
      </c>
      <c r="K46" s="76"/>
      <c r="L46" s="33"/>
    </row>
    <row r="47" ht="15" spans="1:12">
      <c r="A47" s="23"/>
      <c r="B47" s="24"/>
      <c r="C47" s="25"/>
      <c r="D47" s="30" t="s">
        <v>55</v>
      </c>
      <c r="E47" s="31" t="s">
        <v>63</v>
      </c>
      <c r="F47" s="46">
        <v>153</v>
      </c>
      <c r="G47" s="29">
        <v>6.7</v>
      </c>
      <c r="H47" s="29">
        <v>4.38</v>
      </c>
      <c r="I47" s="29">
        <v>35.99</v>
      </c>
      <c r="J47" s="29">
        <v>227</v>
      </c>
      <c r="K47" s="76"/>
      <c r="L47" s="33"/>
    </row>
    <row r="48" ht="15" spans="1:12">
      <c r="A48" s="23"/>
      <c r="B48" s="24"/>
      <c r="C48" s="25"/>
      <c r="D48" s="30" t="s">
        <v>42</v>
      </c>
      <c r="E48" s="31" t="s">
        <v>64</v>
      </c>
      <c r="F48" s="30">
        <v>200</v>
      </c>
      <c r="G48" s="29">
        <v>0.6</v>
      </c>
      <c r="H48" s="29">
        <v>0.1</v>
      </c>
      <c r="I48" s="29">
        <v>20.2</v>
      </c>
      <c r="J48" s="29">
        <v>123.6</v>
      </c>
      <c r="K48" s="76"/>
      <c r="L48" s="33"/>
    </row>
    <row r="49" ht="15" spans="1:12">
      <c r="A49" s="23"/>
      <c r="B49" s="24"/>
      <c r="C49" s="25"/>
      <c r="D49" s="50" t="s">
        <v>27</v>
      </c>
      <c r="E49" s="51" t="s">
        <v>44</v>
      </c>
      <c r="F49" s="50">
        <v>30</v>
      </c>
      <c r="G49" s="29">
        <v>2.28</v>
      </c>
      <c r="H49" s="29">
        <v>0.24</v>
      </c>
      <c r="I49" s="29">
        <v>14.76</v>
      </c>
      <c r="J49" s="29">
        <v>70.5</v>
      </c>
      <c r="K49" s="76"/>
      <c r="L49" s="33"/>
    </row>
    <row r="50" ht="15" spans="1:12">
      <c r="A50" s="23"/>
      <c r="B50" s="24"/>
      <c r="C50" s="25"/>
      <c r="D50" s="30" t="s">
        <v>45</v>
      </c>
      <c r="E50" s="31" t="s">
        <v>46</v>
      </c>
      <c r="F50" s="30">
        <v>30</v>
      </c>
      <c r="G50" s="29">
        <v>1.98</v>
      </c>
      <c r="H50" s="29">
        <v>0.36</v>
      </c>
      <c r="I50" s="29">
        <v>11.88</v>
      </c>
      <c r="J50" s="29">
        <v>59.4</v>
      </c>
      <c r="K50" s="76"/>
      <c r="L50" s="33"/>
    </row>
    <row r="51" ht="15" spans="1:12">
      <c r="A51" s="23"/>
      <c r="B51" s="24"/>
      <c r="C51" s="25"/>
      <c r="D51" s="65"/>
      <c r="E51" s="63"/>
      <c r="F51" s="66"/>
      <c r="G51" s="29"/>
      <c r="H51" s="29"/>
      <c r="I51" s="29"/>
      <c r="J51" s="29"/>
      <c r="K51" s="76"/>
      <c r="L51" s="33"/>
    </row>
    <row r="52" ht="15" spans="1:12">
      <c r="A52" s="23"/>
      <c r="B52" s="24"/>
      <c r="C52" s="25"/>
      <c r="D52" s="34"/>
      <c r="E52" s="35"/>
      <c r="F52" s="29"/>
      <c r="G52" s="29"/>
      <c r="H52" s="29"/>
      <c r="I52" s="29"/>
      <c r="J52" s="29"/>
      <c r="K52" s="76"/>
      <c r="L52" s="33"/>
    </row>
    <row r="53" ht="15" spans="1:12">
      <c r="A53" s="36"/>
      <c r="B53" s="37"/>
      <c r="C53" s="38"/>
      <c r="D53" s="39" t="s">
        <v>34</v>
      </c>
      <c r="E53" s="40"/>
      <c r="F53" s="42">
        <f>SUM(F45:F52)</f>
        <v>703</v>
      </c>
      <c r="G53" s="42">
        <f>SUM(G45:G52)</f>
        <v>26.21</v>
      </c>
      <c r="H53" s="42">
        <f>SUM(H45:H52)</f>
        <v>26.82</v>
      </c>
      <c r="I53" s="42">
        <f>SUM(I45:I52)</f>
        <v>122.99</v>
      </c>
      <c r="J53" s="42">
        <f>SUM(J45:J52)</f>
        <v>842.49</v>
      </c>
      <c r="K53" s="75"/>
      <c r="L53" s="52">
        <v>89.9</v>
      </c>
    </row>
    <row r="54" ht="15.75" customHeight="1" spans="1:12">
      <c r="A54" s="53">
        <f>A38</f>
        <v>1</v>
      </c>
      <c r="B54" s="54">
        <f>B38</f>
        <v>3</v>
      </c>
      <c r="C54" s="55" t="s">
        <v>47</v>
      </c>
      <c r="D54" s="56"/>
      <c r="E54" s="57"/>
      <c r="F54" s="58">
        <f>F44+F53</f>
        <v>1203</v>
      </c>
      <c r="G54" s="58">
        <f>G44+G53</f>
        <v>45.3</v>
      </c>
      <c r="H54" s="58">
        <f>H44+H53</f>
        <v>46.53</v>
      </c>
      <c r="I54" s="58">
        <f>I44+I53</f>
        <v>210.22</v>
      </c>
      <c r="J54" s="58">
        <f>J44+J53</f>
        <v>1440.41</v>
      </c>
      <c r="K54" s="58"/>
      <c r="L54" s="77">
        <f>L44+L53</f>
        <v>136.02</v>
      </c>
    </row>
    <row r="55" ht="15" spans="1:12">
      <c r="A55" s="16">
        <v>1</v>
      </c>
      <c r="B55" s="17">
        <v>4</v>
      </c>
      <c r="C55" s="18" t="s">
        <v>26</v>
      </c>
      <c r="D55" s="19" t="s">
        <v>27</v>
      </c>
      <c r="E55" s="20" t="s">
        <v>65</v>
      </c>
      <c r="F55" s="67">
        <v>50</v>
      </c>
      <c r="G55" s="22">
        <v>6.27</v>
      </c>
      <c r="H55" s="22">
        <v>7.86</v>
      </c>
      <c r="I55" s="22">
        <v>14.83</v>
      </c>
      <c r="J55" s="22">
        <v>155</v>
      </c>
      <c r="K55" s="78"/>
      <c r="L55" s="60">
        <v>46.12</v>
      </c>
    </row>
    <row r="56" ht="30" spans="1:12">
      <c r="A56" s="23"/>
      <c r="B56" s="24"/>
      <c r="C56" s="25"/>
      <c r="D56" s="26" t="s">
        <v>50</v>
      </c>
      <c r="E56" s="27" t="s">
        <v>66</v>
      </c>
      <c r="F56" s="68">
        <v>185</v>
      </c>
      <c r="G56" s="29">
        <v>4.99</v>
      </c>
      <c r="H56" s="29">
        <v>7.4</v>
      </c>
      <c r="I56" s="29">
        <v>28.81</v>
      </c>
      <c r="J56" s="29">
        <v>206.3</v>
      </c>
      <c r="K56" s="76"/>
      <c r="L56" s="33"/>
    </row>
    <row r="57" ht="15" spans="1:12">
      <c r="A57" s="23"/>
      <c r="B57" s="24"/>
      <c r="C57" s="25"/>
      <c r="D57" s="30" t="s">
        <v>31</v>
      </c>
      <c r="E57" s="31" t="s">
        <v>67</v>
      </c>
      <c r="F57" s="69">
        <v>200</v>
      </c>
      <c r="G57" s="29">
        <v>4.08</v>
      </c>
      <c r="H57" s="29">
        <v>3.54</v>
      </c>
      <c r="I57" s="29">
        <v>2.61</v>
      </c>
      <c r="J57" s="29">
        <v>58.6</v>
      </c>
      <c r="K57" s="76"/>
      <c r="L57" s="33"/>
    </row>
    <row r="58" ht="15" spans="1:12">
      <c r="A58" s="23"/>
      <c r="B58" s="24"/>
      <c r="C58" s="25"/>
      <c r="D58" s="30" t="s">
        <v>27</v>
      </c>
      <c r="E58" s="31" t="s">
        <v>33</v>
      </c>
      <c r="F58" s="69">
        <v>65</v>
      </c>
      <c r="G58" s="29">
        <v>4.87</v>
      </c>
      <c r="H58" s="29">
        <v>1.88</v>
      </c>
      <c r="I58" s="29">
        <v>33.41</v>
      </c>
      <c r="J58" s="29">
        <v>170.3</v>
      </c>
      <c r="K58" s="76"/>
      <c r="L58" s="33"/>
    </row>
    <row r="59" ht="15" spans="1:12">
      <c r="A59" s="23"/>
      <c r="B59" s="24"/>
      <c r="C59" s="25"/>
      <c r="D59" s="34"/>
      <c r="E59" s="35"/>
      <c r="F59" s="29"/>
      <c r="G59" s="29"/>
      <c r="H59" s="29"/>
      <c r="I59" s="29"/>
      <c r="J59" s="29"/>
      <c r="K59" s="76"/>
      <c r="L59" s="33"/>
    </row>
    <row r="60" ht="15" spans="1:12">
      <c r="A60" s="23"/>
      <c r="B60" s="24"/>
      <c r="C60" s="25"/>
      <c r="D60" s="34"/>
      <c r="E60" s="35"/>
      <c r="F60" s="29"/>
      <c r="G60" s="29"/>
      <c r="H60" s="29"/>
      <c r="I60" s="29"/>
      <c r="J60" s="29"/>
      <c r="K60" s="76"/>
      <c r="L60" s="33"/>
    </row>
    <row r="61" ht="15" spans="1:12">
      <c r="A61" s="36"/>
      <c r="B61" s="37"/>
      <c r="C61" s="38"/>
      <c r="D61" s="39" t="s">
        <v>34</v>
      </c>
      <c r="E61" s="40"/>
      <c r="F61" s="41">
        <f>SUM(F55:F60)</f>
        <v>500</v>
      </c>
      <c r="G61" s="42">
        <f>SUM(G55:G60)</f>
        <v>20.21</v>
      </c>
      <c r="H61" s="42">
        <f>SUM(H55:H60)</f>
        <v>20.68</v>
      </c>
      <c r="I61" s="42">
        <f>SUM(I55:I60)</f>
        <v>79.66</v>
      </c>
      <c r="J61" s="42">
        <f>SUM(J55:J60)</f>
        <v>590.2</v>
      </c>
      <c r="K61" s="75"/>
      <c r="L61" s="52">
        <f>L55</f>
        <v>46.12</v>
      </c>
    </row>
    <row r="62" ht="15" spans="1:12">
      <c r="A62" s="43">
        <f>A55</f>
        <v>1</v>
      </c>
      <c r="B62" s="44">
        <f>B55</f>
        <v>4</v>
      </c>
      <c r="C62" s="45" t="s">
        <v>35</v>
      </c>
      <c r="D62" s="30" t="s">
        <v>36</v>
      </c>
      <c r="E62" s="31" t="s">
        <v>68</v>
      </c>
      <c r="F62" s="46">
        <v>210</v>
      </c>
      <c r="G62" s="29">
        <v>7.94</v>
      </c>
      <c r="H62" s="29">
        <v>8.91</v>
      </c>
      <c r="I62" s="29">
        <v>21.94</v>
      </c>
      <c r="J62" s="29">
        <v>245.9</v>
      </c>
      <c r="K62" s="76"/>
      <c r="L62" s="33">
        <v>89.9</v>
      </c>
    </row>
    <row r="63" ht="15" spans="1:12">
      <c r="A63" s="23"/>
      <c r="B63" s="24"/>
      <c r="C63" s="25"/>
      <c r="D63" s="30" t="s">
        <v>38</v>
      </c>
      <c r="E63" s="31" t="s">
        <v>69</v>
      </c>
      <c r="F63" s="46">
        <v>200</v>
      </c>
      <c r="G63" s="29">
        <v>15.42</v>
      </c>
      <c r="H63" s="29">
        <v>18.96</v>
      </c>
      <c r="I63" s="29">
        <v>49.93</v>
      </c>
      <c r="J63" s="29">
        <v>418.5</v>
      </c>
      <c r="K63" s="76"/>
      <c r="L63" s="33"/>
    </row>
    <row r="64" ht="15" spans="1:12">
      <c r="A64" s="23"/>
      <c r="B64" s="24"/>
      <c r="C64" s="25"/>
      <c r="D64" s="50" t="s">
        <v>40</v>
      </c>
      <c r="E64" s="51" t="s">
        <v>70</v>
      </c>
      <c r="F64" s="50">
        <v>50</v>
      </c>
      <c r="G64" s="29">
        <v>0.88</v>
      </c>
      <c r="H64" s="29">
        <v>0.06</v>
      </c>
      <c r="I64" s="29">
        <v>3.84</v>
      </c>
      <c r="J64" s="29">
        <v>19.8</v>
      </c>
      <c r="K64" s="76"/>
      <c r="L64" s="33"/>
    </row>
    <row r="65" ht="15" spans="1:12">
      <c r="A65" s="23"/>
      <c r="B65" s="24"/>
      <c r="C65" s="25"/>
      <c r="D65" s="50" t="s">
        <v>42</v>
      </c>
      <c r="E65" s="51" t="s">
        <v>71</v>
      </c>
      <c r="F65" s="50">
        <v>200</v>
      </c>
      <c r="G65" s="29">
        <v>0.75</v>
      </c>
      <c r="H65" s="29">
        <v>0.06</v>
      </c>
      <c r="I65" s="29">
        <v>15.95</v>
      </c>
      <c r="J65" s="29">
        <v>68.52</v>
      </c>
      <c r="K65" s="76"/>
      <c r="L65" s="33"/>
    </row>
    <row r="66" ht="15" spans="1:12">
      <c r="A66" s="23"/>
      <c r="B66" s="24"/>
      <c r="C66" s="25"/>
      <c r="D66" s="50" t="s">
        <v>45</v>
      </c>
      <c r="E66" s="51" t="s">
        <v>46</v>
      </c>
      <c r="F66" s="50">
        <v>40</v>
      </c>
      <c r="G66" s="29">
        <v>3.3</v>
      </c>
      <c r="H66" s="29">
        <v>0.6</v>
      </c>
      <c r="I66" s="29">
        <v>19.8</v>
      </c>
      <c r="J66" s="29">
        <v>36.64</v>
      </c>
      <c r="K66" s="76"/>
      <c r="L66" s="33"/>
    </row>
    <row r="67" ht="15" spans="1:12">
      <c r="A67" s="23"/>
      <c r="B67" s="24"/>
      <c r="C67" s="25"/>
      <c r="D67" s="30"/>
      <c r="E67" s="31"/>
      <c r="F67" s="30"/>
      <c r="G67" s="29"/>
      <c r="H67" s="29"/>
      <c r="I67" s="29"/>
      <c r="J67" s="29"/>
      <c r="K67" s="76"/>
      <c r="L67" s="33"/>
    </row>
    <row r="68" ht="15" spans="1:12">
      <c r="A68" s="23"/>
      <c r="B68" s="24"/>
      <c r="C68" s="25"/>
      <c r="D68" s="34"/>
      <c r="E68" s="35"/>
      <c r="F68" s="29"/>
      <c r="G68" s="29"/>
      <c r="H68" s="29"/>
      <c r="I68" s="29"/>
      <c r="J68" s="29"/>
      <c r="K68" s="76"/>
      <c r="L68" s="33"/>
    </row>
    <row r="69" ht="15" spans="1:12">
      <c r="A69" s="36"/>
      <c r="B69" s="37"/>
      <c r="C69" s="38"/>
      <c r="D69" s="39" t="s">
        <v>34</v>
      </c>
      <c r="E69" s="40"/>
      <c r="F69" s="42">
        <f>SUM(F62:F68)</f>
        <v>700</v>
      </c>
      <c r="G69" s="42">
        <f>SUM(G62:G68)</f>
        <v>28.29</v>
      </c>
      <c r="H69" s="42">
        <f>SUM(H62:H68)</f>
        <v>28.59</v>
      </c>
      <c r="I69" s="42">
        <f>SUM(I62:I68)</f>
        <v>111.46</v>
      </c>
      <c r="J69" s="42">
        <f>SUM(J62:J68)</f>
        <v>789.36</v>
      </c>
      <c r="K69" s="75"/>
      <c r="L69" s="52">
        <f>SUM(L62:L68)</f>
        <v>89.9</v>
      </c>
    </row>
    <row r="70" ht="15.75" customHeight="1" spans="1:12">
      <c r="A70" s="53">
        <f>A55</f>
        <v>1</v>
      </c>
      <c r="B70" s="54">
        <f>B55</f>
        <v>4</v>
      </c>
      <c r="C70" s="55" t="s">
        <v>47</v>
      </c>
      <c r="D70" s="56"/>
      <c r="E70" s="57"/>
      <c r="F70" s="58">
        <f>F61+F69</f>
        <v>1200</v>
      </c>
      <c r="G70" s="58">
        <f t="shared" ref="G70:J70" si="1">G61+G69</f>
        <v>48.5</v>
      </c>
      <c r="H70" s="58">
        <f t="shared" si="1"/>
        <v>49.27</v>
      </c>
      <c r="I70" s="58">
        <f t="shared" si="1"/>
        <v>191.12</v>
      </c>
      <c r="J70" s="58">
        <f t="shared" si="1"/>
        <v>1379.56</v>
      </c>
      <c r="K70" s="58"/>
      <c r="L70" s="77">
        <f>L61+L69</f>
        <v>136.02</v>
      </c>
    </row>
    <row r="71" ht="15" spans="1:12">
      <c r="A71" s="16">
        <v>1</v>
      </c>
      <c r="B71" s="17">
        <v>5</v>
      </c>
      <c r="C71" s="18" t="s">
        <v>26</v>
      </c>
      <c r="D71" s="19" t="s">
        <v>48</v>
      </c>
      <c r="E71" s="20" t="s">
        <v>49</v>
      </c>
      <c r="F71" s="21">
        <v>100</v>
      </c>
      <c r="G71" s="60">
        <v>0.4</v>
      </c>
      <c r="H71" s="60">
        <v>0.4</v>
      </c>
      <c r="I71" s="60">
        <v>9.8</v>
      </c>
      <c r="J71" s="60">
        <v>47</v>
      </c>
      <c r="K71" s="78"/>
      <c r="L71" s="60">
        <v>46.12</v>
      </c>
    </row>
    <row r="72" ht="15" spans="1:12">
      <c r="A72" s="23"/>
      <c r="B72" s="24"/>
      <c r="C72" s="25"/>
      <c r="D72" s="26" t="s">
        <v>50</v>
      </c>
      <c r="E72" s="27" t="s">
        <v>72</v>
      </c>
      <c r="F72" s="28">
        <v>150</v>
      </c>
      <c r="G72" s="33">
        <v>15.55</v>
      </c>
      <c r="H72" s="33">
        <v>18.35</v>
      </c>
      <c r="I72" s="33">
        <v>40.33</v>
      </c>
      <c r="J72" s="33">
        <v>398.93</v>
      </c>
      <c r="K72" s="76"/>
      <c r="L72" s="33"/>
    </row>
    <row r="73" ht="15" spans="1:12">
      <c r="A73" s="23"/>
      <c r="B73" s="24"/>
      <c r="C73" s="25"/>
      <c r="D73" s="30" t="s">
        <v>31</v>
      </c>
      <c r="E73" s="31" t="s">
        <v>73</v>
      </c>
      <c r="F73" s="32">
        <v>200</v>
      </c>
      <c r="G73" s="33">
        <v>0.07</v>
      </c>
      <c r="H73" s="33">
        <v>0.02</v>
      </c>
      <c r="I73" s="33">
        <v>8</v>
      </c>
      <c r="J73" s="33">
        <v>32</v>
      </c>
      <c r="K73" s="76"/>
      <c r="L73" s="33"/>
    </row>
    <row r="74" ht="15" spans="1:12">
      <c r="A74" s="23"/>
      <c r="B74" s="24"/>
      <c r="C74" s="25"/>
      <c r="D74" s="30" t="s">
        <v>27</v>
      </c>
      <c r="E74" s="31" t="s">
        <v>33</v>
      </c>
      <c r="F74" s="32">
        <v>50</v>
      </c>
      <c r="G74" s="33">
        <v>3.75</v>
      </c>
      <c r="H74" s="33">
        <v>1.45</v>
      </c>
      <c r="I74" s="33">
        <v>25.7</v>
      </c>
      <c r="J74" s="33">
        <v>131</v>
      </c>
      <c r="K74" s="76"/>
      <c r="L74" s="33"/>
    </row>
    <row r="75" ht="15" spans="1:12">
      <c r="A75" s="23"/>
      <c r="B75" s="24"/>
      <c r="C75" s="25"/>
      <c r="D75" s="34"/>
      <c r="E75" s="35"/>
      <c r="F75" s="29"/>
      <c r="G75" s="33"/>
      <c r="H75" s="33"/>
      <c r="I75" s="33"/>
      <c r="J75" s="33"/>
      <c r="K75" s="76"/>
      <c r="L75" s="33"/>
    </row>
    <row r="76" ht="15" spans="1:12">
      <c r="A76" s="23"/>
      <c r="B76" s="24"/>
      <c r="C76" s="25"/>
      <c r="D76" s="34"/>
      <c r="E76" s="35"/>
      <c r="F76" s="29"/>
      <c r="G76" s="33"/>
      <c r="H76" s="33"/>
      <c r="I76" s="33"/>
      <c r="J76" s="33"/>
      <c r="K76" s="76"/>
      <c r="L76" s="33"/>
    </row>
    <row r="77" ht="15" spans="1:12">
      <c r="A77" s="36"/>
      <c r="B77" s="37"/>
      <c r="C77" s="38"/>
      <c r="D77" s="39" t="s">
        <v>34</v>
      </c>
      <c r="E77" s="40"/>
      <c r="F77" s="41">
        <f>SUM(F71:F76)</f>
        <v>500</v>
      </c>
      <c r="G77" s="42">
        <f>SUM(G71:G76)</f>
        <v>19.77</v>
      </c>
      <c r="H77" s="42">
        <f>SUM(H71:H76)</f>
        <v>20.22</v>
      </c>
      <c r="I77" s="42">
        <f>SUM(I71:I76)</f>
        <v>83.83</v>
      </c>
      <c r="J77" s="42">
        <f>SUM(J71:J76)</f>
        <v>608.93</v>
      </c>
      <c r="K77" s="75"/>
      <c r="L77" s="52">
        <v>46.12</v>
      </c>
    </row>
    <row r="78" ht="15" spans="1:12">
      <c r="A78" s="43">
        <f>A71</f>
        <v>1</v>
      </c>
      <c r="B78" s="44">
        <f>B71</f>
        <v>5</v>
      </c>
      <c r="C78" s="45" t="s">
        <v>35</v>
      </c>
      <c r="D78" s="30" t="s">
        <v>36</v>
      </c>
      <c r="E78" s="31" t="s">
        <v>74</v>
      </c>
      <c r="F78" s="46">
        <v>200</v>
      </c>
      <c r="G78" s="33">
        <v>10.43</v>
      </c>
      <c r="H78" s="33">
        <v>8.02</v>
      </c>
      <c r="I78" s="33">
        <v>52.53</v>
      </c>
      <c r="J78" s="33">
        <v>328.25</v>
      </c>
      <c r="K78" s="76"/>
      <c r="L78" s="33">
        <v>89.9</v>
      </c>
    </row>
    <row r="79" ht="15" spans="1:12">
      <c r="A79" s="23"/>
      <c r="B79" s="24"/>
      <c r="C79" s="25"/>
      <c r="D79" s="30" t="s">
        <v>38</v>
      </c>
      <c r="E79" s="31" t="s">
        <v>75</v>
      </c>
      <c r="F79" s="46">
        <v>250</v>
      </c>
      <c r="G79" s="33"/>
      <c r="H79" s="33"/>
      <c r="I79" s="33"/>
      <c r="J79" s="33"/>
      <c r="K79" s="76"/>
      <c r="L79" s="33"/>
    </row>
    <row r="80" ht="15" spans="1:12">
      <c r="A80" s="23"/>
      <c r="B80" s="24"/>
      <c r="C80" s="25"/>
      <c r="D80" s="30" t="s">
        <v>42</v>
      </c>
      <c r="E80" s="31" t="s">
        <v>76</v>
      </c>
      <c r="F80" s="46">
        <v>200</v>
      </c>
      <c r="G80" s="33">
        <v>12.61</v>
      </c>
      <c r="H80" s="33">
        <v>19.53</v>
      </c>
      <c r="I80" s="33">
        <v>37.88</v>
      </c>
      <c r="J80" s="33">
        <v>361.45</v>
      </c>
      <c r="K80" s="76"/>
      <c r="L80" s="33"/>
    </row>
    <row r="81" ht="15" spans="1:12">
      <c r="A81" s="23"/>
      <c r="B81" s="24"/>
      <c r="C81" s="25"/>
      <c r="D81" s="30" t="s">
        <v>27</v>
      </c>
      <c r="E81" s="31" t="s">
        <v>44</v>
      </c>
      <c r="F81" s="30">
        <v>20</v>
      </c>
      <c r="G81" s="33">
        <v>0.16</v>
      </c>
      <c r="H81" s="33">
        <v>0.16</v>
      </c>
      <c r="I81" s="33">
        <v>10.91</v>
      </c>
      <c r="J81" s="33">
        <v>46.6</v>
      </c>
      <c r="K81" s="76"/>
      <c r="L81" s="33"/>
    </row>
    <row r="82" ht="15" spans="1:12">
      <c r="A82" s="23"/>
      <c r="B82" s="24"/>
      <c r="C82" s="25"/>
      <c r="D82" s="65" t="s">
        <v>45</v>
      </c>
      <c r="E82" s="63" t="s">
        <v>46</v>
      </c>
      <c r="F82" s="80">
        <v>30</v>
      </c>
      <c r="G82" s="33">
        <v>1.52</v>
      </c>
      <c r="H82" s="33">
        <v>0.16</v>
      </c>
      <c r="I82" s="33">
        <v>9.84</v>
      </c>
      <c r="J82" s="33">
        <v>47</v>
      </c>
      <c r="K82" s="76"/>
      <c r="L82" s="33"/>
    </row>
    <row r="83" ht="15" spans="1:12">
      <c r="A83" s="23"/>
      <c r="B83" s="24"/>
      <c r="C83" s="25"/>
      <c r="D83" s="65"/>
      <c r="E83" s="63"/>
      <c r="F83" s="80"/>
      <c r="G83" s="33">
        <v>1.98</v>
      </c>
      <c r="H83" s="33">
        <v>0.36</v>
      </c>
      <c r="I83" s="33">
        <v>11.88</v>
      </c>
      <c r="J83" s="33">
        <v>59.4</v>
      </c>
      <c r="K83" s="76"/>
      <c r="L83" s="33"/>
    </row>
    <row r="84" ht="15" spans="1:12">
      <c r="A84" s="23"/>
      <c r="B84" s="24"/>
      <c r="C84" s="25"/>
      <c r="D84" s="34"/>
      <c r="E84" s="35"/>
      <c r="F84" s="29"/>
      <c r="G84" s="29"/>
      <c r="H84" s="29"/>
      <c r="I84" s="29"/>
      <c r="J84" s="29"/>
      <c r="K84" s="76"/>
      <c r="L84" s="33"/>
    </row>
    <row r="85" ht="15" spans="1:12">
      <c r="A85" s="36"/>
      <c r="B85" s="37"/>
      <c r="C85" s="38"/>
      <c r="D85" s="39" t="s">
        <v>34</v>
      </c>
      <c r="E85" s="40"/>
      <c r="F85" s="42">
        <f>SUM(F78:F84)</f>
        <v>700</v>
      </c>
      <c r="G85" s="81">
        <f>SUM(G78:G84)</f>
        <v>26.7</v>
      </c>
      <c r="H85" s="42">
        <f>SUM(H78:H84)</f>
        <v>28.23</v>
      </c>
      <c r="I85" s="42">
        <f>SUM(I78:I84)</f>
        <v>123.04</v>
      </c>
      <c r="J85" s="42">
        <f>SUM(J78:J84)</f>
        <v>842.7</v>
      </c>
      <c r="K85" s="75"/>
      <c r="L85" s="52">
        <f>SUM(L78:L84)</f>
        <v>89.9</v>
      </c>
    </row>
    <row r="86" ht="15.75" customHeight="1" spans="1:12">
      <c r="A86" s="53">
        <f>A71</f>
        <v>1</v>
      </c>
      <c r="B86" s="54">
        <f>B71</f>
        <v>5</v>
      </c>
      <c r="C86" s="55" t="s">
        <v>47</v>
      </c>
      <c r="D86" s="56"/>
      <c r="E86" s="57"/>
      <c r="F86" s="58">
        <f>F77+F85</f>
        <v>1200</v>
      </c>
      <c r="G86" s="58">
        <f>G77+G85</f>
        <v>46.47</v>
      </c>
      <c r="H86" s="58">
        <f>H77+H85</f>
        <v>48.45</v>
      </c>
      <c r="I86" s="58">
        <f>I77+I85</f>
        <v>206.87</v>
      </c>
      <c r="J86" s="58">
        <f>J77+J85</f>
        <v>1451.63</v>
      </c>
      <c r="K86" s="58"/>
      <c r="L86" s="77">
        <f>L77+L85</f>
        <v>136.02</v>
      </c>
    </row>
    <row r="87" ht="15" spans="1:12">
      <c r="A87" s="16">
        <v>2</v>
      </c>
      <c r="B87" s="17">
        <v>1</v>
      </c>
      <c r="C87" s="18" t="s">
        <v>26</v>
      </c>
      <c r="D87" s="19" t="s">
        <v>27</v>
      </c>
      <c r="E87" s="20" t="s">
        <v>77</v>
      </c>
      <c r="F87" s="21">
        <v>50</v>
      </c>
      <c r="G87" s="60">
        <v>6.27</v>
      </c>
      <c r="H87" s="60">
        <v>7.86</v>
      </c>
      <c r="I87" s="60">
        <v>14.83</v>
      </c>
      <c r="J87" s="60">
        <v>155</v>
      </c>
      <c r="K87" s="78"/>
      <c r="L87" s="60">
        <v>46.12</v>
      </c>
    </row>
    <row r="88" ht="15" spans="1:12">
      <c r="A88" s="23"/>
      <c r="B88" s="24"/>
      <c r="C88" s="25"/>
      <c r="D88" s="30" t="s">
        <v>50</v>
      </c>
      <c r="E88" s="31" t="s">
        <v>78</v>
      </c>
      <c r="F88" s="28">
        <v>200</v>
      </c>
      <c r="G88" s="33">
        <v>10.06</v>
      </c>
      <c r="H88" s="33">
        <v>10.86</v>
      </c>
      <c r="I88" s="33">
        <v>35.49</v>
      </c>
      <c r="J88" s="33">
        <v>280.46</v>
      </c>
      <c r="K88" s="76"/>
      <c r="L88" s="33"/>
    </row>
    <row r="89" ht="15" spans="1:12">
      <c r="A89" s="23"/>
      <c r="B89" s="24"/>
      <c r="C89" s="25"/>
      <c r="D89" s="30" t="s">
        <v>31</v>
      </c>
      <c r="E89" s="31" t="s">
        <v>79</v>
      </c>
      <c r="F89" s="32">
        <v>200</v>
      </c>
      <c r="G89" s="33">
        <v>0.11</v>
      </c>
      <c r="H89" s="33">
        <v>0.06</v>
      </c>
      <c r="I89" s="33">
        <v>8.97</v>
      </c>
      <c r="J89" s="33">
        <v>36.68</v>
      </c>
      <c r="K89" s="76"/>
      <c r="L89" s="33"/>
    </row>
    <row r="90" ht="15" spans="1:12">
      <c r="A90" s="23"/>
      <c r="B90" s="24"/>
      <c r="C90" s="25"/>
      <c r="D90" s="26" t="s">
        <v>27</v>
      </c>
      <c r="E90" s="27" t="s">
        <v>33</v>
      </c>
      <c r="F90" s="82">
        <v>50</v>
      </c>
      <c r="G90" s="33">
        <v>3.75</v>
      </c>
      <c r="H90" s="33">
        <v>1.45</v>
      </c>
      <c r="I90" s="33">
        <v>25.7</v>
      </c>
      <c r="J90" s="33">
        <v>131</v>
      </c>
      <c r="K90" s="76"/>
      <c r="L90" s="33"/>
    </row>
    <row r="91" ht="15" spans="1:12">
      <c r="A91" s="23"/>
      <c r="B91" s="24"/>
      <c r="C91" s="25"/>
      <c r="D91" s="34"/>
      <c r="E91" s="35"/>
      <c r="F91" s="83"/>
      <c r="G91" s="33"/>
      <c r="H91" s="33"/>
      <c r="I91" s="33"/>
      <c r="J91" s="33"/>
      <c r="K91" s="76"/>
      <c r="L91" s="33"/>
    </row>
    <row r="92" ht="15" spans="1:12">
      <c r="A92" s="36"/>
      <c r="B92" s="37"/>
      <c r="C92" s="38"/>
      <c r="D92" s="84" t="s">
        <v>34</v>
      </c>
      <c r="E92" s="40"/>
      <c r="F92" s="85">
        <f>SUM(F87:F91)</f>
        <v>500</v>
      </c>
      <c r="G92" s="52">
        <f>SUM(G87:G91)</f>
        <v>20.19</v>
      </c>
      <c r="H92" s="52">
        <f>SUM(H87:H91)</f>
        <v>20.23</v>
      </c>
      <c r="I92" s="52">
        <f>SUM(I87:I91)</f>
        <v>84.99</v>
      </c>
      <c r="J92" s="52">
        <f>SUM(J87:J91)</f>
        <v>603.14</v>
      </c>
      <c r="K92" s="75"/>
      <c r="L92" s="52">
        <f>SUM(L87:L91)</f>
        <v>46.12</v>
      </c>
    </row>
    <row r="93" ht="15" spans="1:12">
      <c r="A93" s="43">
        <f>A87</f>
        <v>2</v>
      </c>
      <c r="B93" s="44">
        <f>B87</f>
        <v>1</v>
      </c>
      <c r="C93" s="45" t="s">
        <v>35</v>
      </c>
      <c r="D93" s="30" t="s">
        <v>36</v>
      </c>
      <c r="E93" s="31" t="s">
        <v>37</v>
      </c>
      <c r="F93" s="86">
        <v>205</v>
      </c>
      <c r="G93" s="33">
        <v>9.57</v>
      </c>
      <c r="H93" s="33">
        <v>13.69</v>
      </c>
      <c r="I93" s="33">
        <v>22.93</v>
      </c>
      <c r="J93" s="33">
        <v>233.1</v>
      </c>
      <c r="K93" s="76"/>
      <c r="L93" s="33">
        <v>89.9</v>
      </c>
    </row>
    <row r="94" ht="15" spans="1:12">
      <c r="A94" s="23"/>
      <c r="B94" s="24"/>
      <c r="C94" s="25"/>
      <c r="D94" s="30" t="s">
        <v>38</v>
      </c>
      <c r="E94" s="31" t="s">
        <v>80</v>
      </c>
      <c r="F94" s="46">
        <v>90</v>
      </c>
      <c r="G94" s="33">
        <v>6.3</v>
      </c>
      <c r="H94" s="33">
        <v>9.63</v>
      </c>
      <c r="I94" s="33">
        <v>21.79</v>
      </c>
      <c r="J94" s="33">
        <v>199.8</v>
      </c>
      <c r="K94" s="76"/>
      <c r="L94" s="33"/>
    </row>
    <row r="95" ht="30" spans="1:12">
      <c r="A95" s="23"/>
      <c r="B95" s="24"/>
      <c r="C95" s="25"/>
      <c r="D95" s="30" t="s">
        <v>55</v>
      </c>
      <c r="E95" s="31" t="s">
        <v>56</v>
      </c>
      <c r="F95" s="46">
        <v>153</v>
      </c>
      <c r="G95" s="33">
        <v>5.68</v>
      </c>
      <c r="H95" s="33">
        <v>2.88</v>
      </c>
      <c r="I95" s="33">
        <v>31.96</v>
      </c>
      <c r="J95" s="33">
        <v>176.1</v>
      </c>
      <c r="K95" s="76"/>
      <c r="L95" s="33"/>
    </row>
    <row r="96" ht="15" spans="1:12">
      <c r="A96" s="23"/>
      <c r="B96" s="24"/>
      <c r="C96" s="25"/>
      <c r="D96" s="30" t="s">
        <v>42</v>
      </c>
      <c r="E96" s="31" t="s">
        <v>64</v>
      </c>
      <c r="F96" s="30">
        <v>200</v>
      </c>
      <c r="G96" s="33">
        <v>0.6</v>
      </c>
      <c r="H96" s="33">
        <v>0.1</v>
      </c>
      <c r="I96" s="33">
        <v>20.2</v>
      </c>
      <c r="J96" s="33">
        <v>123.6</v>
      </c>
      <c r="K96" s="76"/>
      <c r="L96" s="33"/>
    </row>
    <row r="97" ht="15" spans="1:12">
      <c r="A97" s="23"/>
      <c r="B97" s="24"/>
      <c r="C97" s="25"/>
      <c r="D97" s="50" t="s">
        <v>27</v>
      </c>
      <c r="E97" s="51" t="s">
        <v>44</v>
      </c>
      <c r="F97" s="50">
        <v>20</v>
      </c>
      <c r="G97" s="33">
        <v>1.52</v>
      </c>
      <c r="H97" s="33">
        <v>0.16</v>
      </c>
      <c r="I97" s="33">
        <v>9.84</v>
      </c>
      <c r="J97" s="33">
        <v>47</v>
      </c>
      <c r="K97" s="76"/>
      <c r="L97" s="33"/>
    </row>
    <row r="98" ht="15" spans="1:12">
      <c r="A98" s="23"/>
      <c r="B98" s="24"/>
      <c r="C98" s="25"/>
      <c r="D98" s="30" t="s">
        <v>45</v>
      </c>
      <c r="E98" s="31" t="s">
        <v>46</v>
      </c>
      <c r="F98" s="30">
        <v>40</v>
      </c>
      <c r="G98" s="33">
        <v>2.64</v>
      </c>
      <c r="H98" s="33">
        <v>0.48</v>
      </c>
      <c r="I98" s="33">
        <v>15.84</v>
      </c>
      <c r="J98" s="33">
        <v>79.2</v>
      </c>
      <c r="K98" s="76"/>
      <c r="L98" s="33"/>
    </row>
    <row r="99" ht="15" spans="1:12">
      <c r="A99" s="23"/>
      <c r="B99" s="24"/>
      <c r="C99" s="25"/>
      <c r="D99" s="65"/>
      <c r="E99" s="63"/>
      <c r="F99" s="66"/>
      <c r="G99" s="33"/>
      <c r="H99" s="33"/>
      <c r="I99" s="33"/>
      <c r="J99" s="33"/>
      <c r="K99" s="76"/>
      <c r="L99" s="33"/>
    </row>
    <row r="100" ht="15" spans="1:12">
      <c r="A100" s="23"/>
      <c r="B100" s="24"/>
      <c r="C100" s="25"/>
      <c r="D100" s="34"/>
      <c r="E100" s="35"/>
      <c r="F100" s="29"/>
      <c r="G100" s="33"/>
      <c r="H100" s="33"/>
      <c r="I100" s="33"/>
      <c r="J100" s="33"/>
      <c r="K100" s="76"/>
      <c r="L100" s="33"/>
    </row>
    <row r="101" ht="15" spans="1:12">
      <c r="A101" s="36"/>
      <c r="B101" s="37"/>
      <c r="C101" s="38"/>
      <c r="D101" s="39" t="s">
        <v>34</v>
      </c>
      <c r="E101" s="40"/>
      <c r="F101" s="42">
        <f>SUM(F93:F100)</f>
        <v>708</v>
      </c>
      <c r="G101" s="52">
        <f>SUM(G93:G100)</f>
        <v>26.31</v>
      </c>
      <c r="H101" s="52">
        <f>SUM(H93:H100)</f>
        <v>26.94</v>
      </c>
      <c r="I101" s="52">
        <f>SUM(I93:I100)</f>
        <v>122.56</v>
      </c>
      <c r="J101" s="88">
        <f>SUM(J93:J100)</f>
        <v>858.8</v>
      </c>
      <c r="K101" s="75"/>
      <c r="L101" s="52">
        <f>SUM(L93:L100)</f>
        <v>89.9</v>
      </c>
    </row>
    <row r="102" ht="15.75" spans="1:12">
      <c r="A102" s="53">
        <f>A87</f>
        <v>2</v>
      </c>
      <c r="B102" s="54">
        <f>B87</f>
        <v>1</v>
      </c>
      <c r="C102" s="55" t="s">
        <v>47</v>
      </c>
      <c r="D102" s="56"/>
      <c r="E102" s="57"/>
      <c r="F102" s="58">
        <f>F92+F101</f>
        <v>1208</v>
      </c>
      <c r="G102" s="58">
        <f>G92+G101</f>
        <v>46.5</v>
      </c>
      <c r="H102" s="58">
        <f>H92+H101</f>
        <v>47.17</v>
      </c>
      <c r="I102" s="58">
        <f>I92+I101</f>
        <v>207.55</v>
      </c>
      <c r="J102" s="58">
        <f>J92+J101</f>
        <v>1461.94</v>
      </c>
      <c r="K102" s="58"/>
      <c r="L102" s="77">
        <f>L92+L101</f>
        <v>136.02</v>
      </c>
    </row>
    <row r="103" ht="15" spans="1:12">
      <c r="A103" s="59">
        <v>2</v>
      </c>
      <c r="B103" s="24">
        <v>2</v>
      </c>
      <c r="C103" s="18" t="s">
        <v>26</v>
      </c>
      <c r="D103" s="19" t="s">
        <v>81</v>
      </c>
      <c r="E103" s="20" t="s">
        <v>82</v>
      </c>
      <c r="F103" s="21">
        <v>50</v>
      </c>
      <c r="G103" s="22">
        <v>7.05</v>
      </c>
      <c r="H103" s="22">
        <v>9.3</v>
      </c>
      <c r="I103" s="60">
        <v>16.8</v>
      </c>
      <c r="J103" s="60">
        <v>209</v>
      </c>
      <c r="K103" s="78"/>
      <c r="L103" s="60">
        <v>46.12</v>
      </c>
    </row>
    <row r="104" ht="15" spans="1:12">
      <c r="A104" s="59"/>
      <c r="B104" s="24"/>
      <c r="C104" s="25"/>
      <c r="D104" s="26" t="s">
        <v>50</v>
      </c>
      <c r="E104" s="27" t="s">
        <v>83</v>
      </c>
      <c r="F104" s="28">
        <v>200</v>
      </c>
      <c r="G104" s="29">
        <v>7.79</v>
      </c>
      <c r="H104" s="29">
        <v>8.46</v>
      </c>
      <c r="I104" s="33">
        <v>31.91</v>
      </c>
      <c r="J104" s="33">
        <v>216.3</v>
      </c>
      <c r="K104" s="76"/>
      <c r="L104" s="33"/>
    </row>
    <row r="105" ht="15" spans="1:12">
      <c r="A105" s="59"/>
      <c r="B105" s="24"/>
      <c r="C105" s="25"/>
      <c r="D105" s="30" t="s">
        <v>31</v>
      </c>
      <c r="E105" s="31" t="s">
        <v>32</v>
      </c>
      <c r="F105" s="32">
        <v>200</v>
      </c>
      <c r="G105" s="29">
        <v>1.52</v>
      </c>
      <c r="H105" s="29">
        <v>1.35</v>
      </c>
      <c r="I105" s="33">
        <v>8.92</v>
      </c>
      <c r="J105" s="33">
        <v>53.07</v>
      </c>
      <c r="K105" s="76"/>
      <c r="L105" s="33"/>
    </row>
    <row r="106" ht="15" spans="1:12">
      <c r="A106" s="59"/>
      <c r="B106" s="24"/>
      <c r="C106" s="25"/>
      <c r="D106" s="30" t="s">
        <v>27</v>
      </c>
      <c r="E106" s="31" t="s">
        <v>33</v>
      </c>
      <c r="F106" s="32">
        <v>50</v>
      </c>
      <c r="G106" s="29">
        <v>3.75</v>
      </c>
      <c r="H106" s="29">
        <v>1.45</v>
      </c>
      <c r="I106" s="33">
        <v>25.7</v>
      </c>
      <c r="J106" s="33">
        <v>131</v>
      </c>
      <c r="K106" s="76"/>
      <c r="L106" s="33"/>
    </row>
    <row r="107" ht="15" spans="1:12">
      <c r="A107" s="59"/>
      <c r="B107" s="24"/>
      <c r="C107" s="25"/>
      <c r="D107" s="34"/>
      <c r="E107" s="35"/>
      <c r="F107" s="83"/>
      <c r="G107" s="29"/>
      <c r="H107" s="29"/>
      <c r="I107" s="29"/>
      <c r="J107" s="33"/>
      <c r="K107" s="76"/>
      <c r="L107" s="33"/>
    </row>
    <row r="108" ht="15" spans="1:12">
      <c r="A108" s="59"/>
      <c r="B108" s="24"/>
      <c r="C108" s="25"/>
      <c r="D108" s="34"/>
      <c r="E108" s="35"/>
      <c r="F108" s="29"/>
      <c r="G108" s="29"/>
      <c r="H108" s="29"/>
      <c r="I108" s="29"/>
      <c r="J108" s="33"/>
      <c r="K108" s="76"/>
      <c r="L108" s="33"/>
    </row>
    <row r="109" ht="15" spans="1:12">
      <c r="A109" s="61"/>
      <c r="B109" s="37"/>
      <c r="C109" s="38"/>
      <c r="D109" s="39" t="s">
        <v>34</v>
      </c>
      <c r="E109" s="40"/>
      <c r="F109" s="41">
        <f>SUM(F103:F108)</f>
        <v>500</v>
      </c>
      <c r="G109" s="42">
        <f>SUM(G103:G108)</f>
        <v>20.11</v>
      </c>
      <c r="H109" s="42">
        <f>SUM(H103:H108)</f>
        <v>20.56</v>
      </c>
      <c r="I109" s="42">
        <f>SUM(I103:I108)</f>
        <v>83.33</v>
      </c>
      <c r="J109" s="52">
        <f>SUM(J103:J108)</f>
        <v>609.37</v>
      </c>
      <c r="K109" s="75"/>
      <c r="L109" s="52">
        <f>L103</f>
        <v>46.12</v>
      </c>
    </row>
    <row r="110" ht="15" spans="1:12">
      <c r="A110" s="44">
        <f>A103</f>
        <v>2</v>
      </c>
      <c r="B110" s="44">
        <f>B103</f>
        <v>2</v>
      </c>
      <c r="C110" s="45" t="s">
        <v>35</v>
      </c>
      <c r="D110" s="30" t="s">
        <v>36</v>
      </c>
      <c r="E110" s="31" t="s">
        <v>84</v>
      </c>
      <c r="F110" s="46">
        <v>205</v>
      </c>
      <c r="G110" s="29">
        <v>6.24</v>
      </c>
      <c r="H110" s="29">
        <v>7.96</v>
      </c>
      <c r="I110" s="29">
        <v>23.41</v>
      </c>
      <c r="J110" s="29">
        <v>160.82</v>
      </c>
      <c r="K110" s="76"/>
      <c r="L110" s="33">
        <v>89.9</v>
      </c>
    </row>
    <row r="111" ht="15" spans="1:12">
      <c r="A111" s="59"/>
      <c r="B111" s="24"/>
      <c r="C111" s="25"/>
      <c r="D111" s="30" t="s">
        <v>38</v>
      </c>
      <c r="E111" s="31" t="s">
        <v>85</v>
      </c>
      <c r="F111" s="46">
        <v>200</v>
      </c>
      <c r="G111" s="29">
        <v>17.01</v>
      </c>
      <c r="H111" s="29">
        <v>18.47</v>
      </c>
      <c r="I111" s="29">
        <v>52.76</v>
      </c>
      <c r="J111" s="29">
        <v>473.54</v>
      </c>
      <c r="K111" s="76"/>
      <c r="L111" s="33"/>
    </row>
    <row r="112" ht="15" spans="1:12">
      <c r="A112" s="59"/>
      <c r="B112" s="24"/>
      <c r="C112" s="25"/>
      <c r="D112" s="30" t="s">
        <v>86</v>
      </c>
      <c r="E112" s="31" t="s">
        <v>41</v>
      </c>
      <c r="F112" s="46">
        <v>35</v>
      </c>
      <c r="G112" s="29">
        <v>0.59</v>
      </c>
      <c r="H112" s="29">
        <v>1.75</v>
      </c>
      <c r="I112" s="29">
        <v>2.94</v>
      </c>
      <c r="J112" s="29">
        <v>29.99</v>
      </c>
      <c r="K112" s="76"/>
      <c r="L112" s="33"/>
    </row>
    <row r="113" ht="15" spans="1:12">
      <c r="A113" s="59"/>
      <c r="B113" s="24"/>
      <c r="C113" s="25"/>
      <c r="D113" s="30" t="s">
        <v>42</v>
      </c>
      <c r="E113" s="31" t="s">
        <v>57</v>
      </c>
      <c r="F113" s="30">
        <v>200</v>
      </c>
      <c r="G113" s="29">
        <v>0.2</v>
      </c>
      <c r="H113" s="29">
        <v>0.1</v>
      </c>
      <c r="I113" s="29">
        <v>19.82</v>
      </c>
      <c r="J113" s="29">
        <v>68.12</v>
      </c>
      <c r="K113" s="76"/>
      <c r="L113" s="33"/>
    </row>
    <row r="114" ht="15" spans="1:12">
      <c r="A114" s="59"/>
      <c r="B114" s="24"/>
      <c r="C114" s="25"/>
      <c r="D114" s="50" t="s">
        <v>45</v>
      </c>
      <c r="E114" s="51" t="s">
        <v>46</v>
      </c>
      <c r="F114" s="50">
        <v>60</v>
      </c>
      <c r="G114" s="29">
        <v>3.96</v>
      </c>
      <c r="H114" s="29">
        <v>0.72</v>
      </c>
      <c r="I114" s="29">
        <v>23.76</v>
      </c>
      <c r="J114" s="29">
        <v>118.8</v>
      </c>
      <c r="K114" s="76"/>
      <c r="L114" s="33"/>
    </row>
    <row r="115" ht="15" spans="1:12">
      <c r="A115" s="59"/>
      <c r="B115" s="24"/>
      <c r="C115" s="25"/>
      <c r="D115" s="30"/>
      <c r="E115" s="31"/>
      <c r="F115" s="30"/>
      <c r="G115" s="29"/>
      <c r="H115" s="29"/>
      <c r="I115" s="29"/>
      <c r="J115" s="29"/>
      <c r="K115" s="76"/>
      <c r="L115" s="33"/>
    </row>
    <row r="116" ht="15" spans="1:12">
      <c r="A116" s="59"/>
      <c r="B116" s="24"/>
      <c r="C116" s="25"/>
      <c r="D116" s="65"/>
      <c r="E116" s="63"/>
      <c r="F116" s="66"/>
      <c r="G116" s="29"/>
      <c r="H116" s="29"/>
      <c r="I116" s="29"/>
      <c r="J116" s="29"/>
      <c r="K116" s="76"/>
      <c r="L116" s="33"/>
    </row>
    <row r="117" ht="15" spans="1:12">
      <c r="A117" s="59"/>
      <c r="B117" s="24"/>
      <c r="C117" s="25"/>
      <c r="D117" s="34"/>
      <c r="E117" s="35"/>
      <c r="F117" s="29"/>
      <c r="G117" s="29"/>
      <c r="H117" s="29"/>
      <c r="I117" s="29"/>
      <c r="J117" s="29"/>
      <c r="K117" s="76"/>
      <c r="L117" s="33"/>
    </row>
    <row r="118" ht="15" spans="1:12">
      <c r="A118" s="61"/>
      <c r="B118" s="37"/>
      <c r="C118" s="38"/>
      <c r="D118" s="39" t="s">
        <v>34</v>
      </c>
      <c r="E118" s="40"/>
      <c r="F118" s="42">
        <f>SUM(F110:F117)</f>
        <v>700</v>
      </c>
      <c r="G118" s="81">
        <f>SUM(G110:G117)</f>
        <v>28</v>
      </c>
      <c r="H118" s="42">
        <f>SUM(H110:H117)</f>
        <v>29</v>
      </c>
      <c r="I118" s="42">
        <f>SUM(I110:I117)</f>
        <v>122.69</v>
      </c>
      <c r="J118" s="42">
        <f>SUM(J110:J117)</f>
        <v>851.27</v>
      </c>
      <c r="K118" s="75"/>
      <c r="L118" s="52">
        <f>SUM(L110:L117)</f>
        <v>89.9</v>
      </c>
    </row>
    <row r="119" ht="15" customHeight="1" spans="1:12">
      <c r="A119" s="64">
        <f>A103</f>
        <v>2</v>
      </c>
      <c r="B119" s="64">
        <f>B103</f>
        <v>2</v>
      </c>
      <c r="C119" s="55" t="s">
        <v>47</v>
      </c>
      <c r="D119" s="87"/>
      <c r="E119" s="57"/>
      <c r="F119" s="58">
        <f>F109+F118</f>
        <v>1200</v>
      </c>
      <c r="G119" s="58">
        <f>G109+G118</f>
        <v>48.11</v>
      </c>
      <c r="H119" s="58">
        <f>H109+H118</f>
        <v>49.56</v>
      </c>
      <c r="I119" s="58">
        <f>I109+I118</f>
        <v>206.02</v>
      </c>
      <c r="J119" s="58">
        <f>J109+J118</f>
        <v>1460.64</v>
      </c>
      <c r="K119" s="58"/>
      <c r="L119" s="77">
        <f>L109+L118</f>
        <v>136.02</v>
      </c>
    </row>
    <row r="120" ht="15" spans="1:12">
      <c r="A120" s="16">
        <v>2</v>
      </c>
      <c r="B120" s="17">
        <v>3</v>
      </c>
      <c r="C120" s="18" t="s">
        <v>26</v>
      </c>
      <c r="D120" s="19" t="s">
        <v>48</v>
      </c>
      <c r="E120" s="20" t="s">
        <v>49</v>
      </c>
      <c r="F120" s="67">
        <v>100</v>
      </c>
      <c r="G120" s="60">
        <v>0.4</v>
      </c>
      <c r="H120" s="60">
        <v>0.4</v>
      </c>
      <c r="I120" s="60">
        <v>9.8</v>
      </c>
      <c r="J120" s="60">
        <v>47</v>
      </c>
      <c r="K120" s="78"/>
      <c r="L120" s="60">
        <v>46.12</v>
      </c>
    </row>
    <row r="121" ht="15" spans="1:12">
      <c r="A121" s="23"/>
      <c r="B121" s="24"/>
      <c r="C121" s="25"/>
      <c r="D121" s="26" t="s">
        <v>50</v>
      </c>
      <c r="E121" s="27" t="s">
        <v>87</v>
      </c>
      <c r="F121" s="68">
        <v>200</v>
      </c>
      <c r="G121" s="33">
        <v>14.6</v>
      </c>
      <c r="H121" s="33">
        <v>17.67</v>
      </c>
      <c r="I121" s="33">
        <v>36.55</v>
      </c>
      <c r="J121" s="33">
        <v>355.5</v>
      </c>
      <c r="K121" s="76"/>
      <c r="L121" s="33"/>
    </row>
    <row r="122" ht="15" spans="1:12">
      <c r="A122" s="23"/>
      <c r="B122" s="24"/>
      <c r="C122" s="25"/>
      <c r="D122" s="30" t="s">
        <v>31</v>
      </c>
      <c r="E122" s="31" t="s">
        <v>60</v>
      </c>
      <c r="F122" s="69">
        <v>200</v>
      </c>
      <c r="G122" s="33">
        <v>0.13</v>
      </c>
      <c r="H122" s="33">
        <v>0.02</v>
      </c>
      <c r="I122" s="33">
        <v>8.2</v>
      </c>
      <c r="J122" s="33">
        <v>34.02</v>
      </c>
      <c r="K122" s="76"/>
      <c r="L122" s="33"/>
    </row>
    <row r="123" ht="15.75" customHeight="1" spans="1:12">
      <c r="A123" s="23"/>
      <c r="B123" s="24"/>
      <c r="C123" s="25"/>
      <c r="D123" s="30" t="s">
        <v>27</v>
      </c>
      <c r="E123" s="31" t="s">
        <v>33</v>
      </c>
      <c r="F123" s="69">
        <v>50</v>
      </c>
      <c r="G123" s="33">
        <v>3.75</v>
      </c>
      <c r="H123" s="33">
        <v>1.45</v>
      </c>
      <c r="I123" s="33">
        <v>25.7</v>
      </c>
      <c r="J123" s="33">
        <v>131</v>
      </c>
      <c r="K123" s="76"/>
      <c r="L123" s="33"/>
    </row>
    <row r="124" ht="15" spans="1:12">
      <c r="A124" s="23"/>
      <c r="B124" s="24"/>
      <c r="C124" s="25"/>
      <c r="D124" s="34"/>
      <c r="E124" s="35"/>
      <c r="F124" s="29"/>
      <c r="G124" s="29"/>
      <c r="H124" s="29"/>
      <c r="I124" s="29"/>
      <c r="J124" s="29"/>
      <c r="K124" s="76"/>
      <c r="L124" s="33"/>
    </row>
    <row r="125" ht="15" spans="1:12">
      <c r="A125" s="23"/>
      <c r="B125" s="24"/>
      <c r="C125" s="25"/>
      <c r="D125" s="34"/>
      <c r="E125" s="35"/>
      <c r="F125" s="29"/>
      <c r="G125" s="29"/>
      <c r="H125" s="29"/>
      <c r="I125" s="29"/>
      <c r="J125" s="29"/>
      <c r="K125" s="76"/>
      <c r="L125" s="33"/>
    </row>
    <row r="126" ht="15" spans="1:12">
      <c r="A126" s="36"/>
      <c r="B126" s="37"/>
      <c r="C126" s="38"/>
      <c r="D126" s="39" t="s">
        <v>34</v>
      </c>
      <c r="E126" s="40"/>
      <c r="F126" s="41">
        <f>F120+F121+F122+F123</f>
        <v>550</v>
      </c>
      <c r="G126" s="42">
        <f>SUM(G120:G125)</f>
        <v>18.88</v>
      </c>
      <c r="H126" s="42">
        <f>SUM(H120:H125)</f>
        <v>19.54</v>
      </c>
      <c r="I126" s="42">
        <f>SUM(I120:I125)</f>
        <v>80.25</v>
      </c>
      <c r="J126" s="79">
        <f>SUM(J120:J125)</f>
        <v>567.52</v>
      </c>
      <c r="K126" s="75"/>
      <c r="L126" s="52">
        <f>L120</f>
        <v>46.12</v>
      </c>
    </row>
    <row r="127" ht="15" spans="1:12">
      <c r="A127" s="43">
        <f>A120</f>
        <v>2</v>
      </c>
      <c r="B127" s="44">
        <f>B120</f>
        <v>3</v>
      </c>
      <c r="C127" s="45" t="s">
        <v>35</v>
      </c>
      <c r="D127" s="30" t="s">
        <v>36</v>
      </c>
      <c r="E127" s="31" t="s">
        <v>88</v>
      </c>
      <c r="F127" s="46">
        <v>200</v>
      </c>
      <c r="G127" s="29">
        <v>6.15</v>
      </c>
      <c r="H127" s="29">
        <v>7.47</v>
      </c>
      <c r="I127" s="29">
        <v>9.06</v>
      </c>
      <c r="J127" s="29">
        <v>204.6</v>
      </c>
      <c r="K127" s="76"/>
      <c r="L127" s="33">
        <v>89.9</v>
      </c>
    </row>
    <row r="128" ht="15" spans="1:12">
      <c r="A128" s="23"/>
      <c r="B128" s="24"/>
      <c r="C128" s="25"/>
      <c r="D128" s="30" t="s">
        <v>38</v>
      </c>
      <c r="E128" s="31" t="s">
        <v>89</v>
      </c>
      <c r="F128" s="46">
        <v>100</v>
      </c>
      <c r="G128" s="29">
        <v>10.58</v>
      </c>
      <c r="H128" s="29">
        <v>10.98</v>
      </c>
      <c r="I128" s="29">
        <v>16.21</v>
      </c>
      <c r="J128" s="29">
        <v>195.2</v>
      </c>
      <c r="K128" s="76"/>
      <c r="L128" s="33"/>
    </row>
    <row r="129" ht="15" spans="1:12">
      <c r="A129" s="23"/>
      <c r="B129" s="24"/>
      <c r="C129" s="25"/>
      <c r="D129" s="30" t="s">
        <v>55</v>
      </c>
      <c r="E129" s="31" t="s">
        <v>90</v>
      </c>
      <c r="F129" s="46">
        <v>153</v>
      </c>
      <c r="G129" s="29">
        <v>4.6</v>
      </c>
      <c r="H129" s="29">
        <v>7.19</v>
      </c>
      <c r="I129" s="29">
        <v>39.56</v>
      </c>
      <c r="J129" s="29">
        <v>165.3</v>
      </c>
      <c r="K129" s="76"/>
      <c r="L129" s="33"/>
    </row>
    <row r="130" ht="15" spans="1:12">
      <c r="A130" s="23"/>
      <c r="B130" s="24"/>
      <c r="C130" s="25"/>
      <c r="D130" s="30" t="s">
        <v>42</v>
      </c>
      <c r="E130" s="31" t="s">
        <v>91</v>
      </c>
      <c r="F130" s="30">
        <v>200</v>
      </c>
      <c r="G130" s="29">
        <v>0.7</v>
      </c>
      <c r="H130" s="29">
        <v>0.1</v>
      </c>
      <c r="I130" s="29">
        <v>22.03</v>
      </c>
      <c r="J130" s="29">
        <v>92.9</v>
      </c>
      <c r="K130" s="76"/>
      <c r="L130" s="33"/>
    </row>
    <row r="131" ht="15" spans="1:12">
      <c r="A131" s="23"/>
      <c r="B131" s="24"/>
      <c r="C131" s="25"/>
      <c r="D131" s="50" t="s">
        <v>27</v>
      </c>
      <c r="E131" s="51" t="s">
        <v>44</v>
      </c>
      <c r="F131" s="50">
        <v>20</v>
      </c>
      <c r="G131" s="29">
        <v>1.52</v>
      </c>
      <c r="H131" s="29">
        <v>0.16</v>
      </c>
      <c r="I131" s="29">
        <v>9.84</v>
      </c>
      <c r="J131" s="29">
        <v>47</v>
      </c>
      <c r="K131" s="76"/>
      <c r="L131" s="33"/>
    </row>
    <row r="132" ht="15" spans="1:12">
      <c r="A132" s="23"/>
      <c r="B132" s="24"/>
      <c r="C132" s="25"/>
      <c r="D132" s="30" t="s">
        <v>45</v>
      </c>
      <c r="E132" s="31" t="s">
        <v>46</v>
      </c>
      <c r="F132" s="30">
        <v>40</v>
      </c>
      <c r="G132" s="29">
        <v>2.64</v>
      </c>
      <c r="H132" s="29">
        <v>0.48</v>
      </c>
      <c r="I132" s="29">
        <v>15.84</v>
      </c>
      <c r="J132" s="29">
        <v>79.2</v>
      </c>
      <c r="K132" s="76"/>
      <c r="L132" s="33"/>
    </row>
    <row r="133" ht="15" spans="1:12">
      <c r="A133" s="23"/>
      <c r="B133" s="24"/>
      <c r="C133" s="25"/>
      <c r="D133" s="65"/>
      <c r="E133" s="63"/>
      <c r="F133" s="66"/>
      <c r="G133" s="29"/>
      <c r="H133" s="29"/>
      <c r="I133" s="29"/>
      <c r="J133" s="29"/>
      <c r="K133" s="76"/>
      <c r="L133" s="33"/>
    </row>
    <row r="134" ht="15" spans="1:12">
      <c r="A134" s="23"/>
      <c r="B134" s="24"/>
      <c r="C134" s="25"/>
      <c r="D134" s="34"/>
      <c r="E134" s="35"/>
      <c r="F134" s="29"/>
      <c r="G134" s="29"/>
      <c r="H134" s="29"/>
      <c r="I134" s="29"/>
      <c r="J134" s="29"/>
      <c r="K134" s="76"/>
      <c r="L134" s="33"/>
    </row>
    <row r="135" ht="15" spans="1:12">
      <c r="A135" s="36"/>
      <c r="B135" s="37"/>
      <c r="C135" s="38"/>
      <c r="D135" s="39" t="s">
        <v>34</v>
      </c>
      <c r="E135" s="40"/>
      <c r="F135" s="42">
        <f>SUM(F127:F134)</f>
        <v>713</v>
      </c>
      <c r="G135" s="52">
        <f>SUM(G127:G134)</f>
        <v>26.19</v>
      </c>
      <c r="H135" s="52">
        <f>SUM(H127:H134)</f>
        <v>26.38</v>
      </c>
      <c r="I135" s="52">
        <f>SUM(I127:I134)</f>
        <v>112.54</v>
      </c>
      <c r="J135" s="52">
        <f>SUM(J127:J134)</f>
        <v>784.2</v>
      </c>
      <c r="K135" s="75"/>
      <c r="L135" s="52">
        <f>SUM(L127:L134)</f>
        <v>89.9</v>
      </c>
    </row>
    <row r="136" ht="15.75" spans="1:12">
      <c r="A136" s="53">
        <f>A120</f>
        <v>2</v>
      </c>
      <c r="B136" s="54">
        <f>B120</f>
        <v>3</v>
      </c>
      <c r="C136" s="55" t="s">
        <v>47</v>
      </c>
      <c r="D136" s="56"/>
      <c r="E136" s="57"/>
      <c r="F136" s="58">
        <f>F126+F135</f>
        <v>1263</v>
      </c>
      <c r="G136" s="58">
        <f>G126+G135</f>
        <v>45.07</v>
      </c>
      <c r="H136" s="58">
        <f>H126+H135</f>
        <v>45.92</v>
      </c>
      <c r="I136" s="58">
        <f>I126+I135</f>
        <v>192.79</v>
      </c>
      <c r="J136" s="58">
        <f>J126+J135</f>
        <v>1351.72</v>
      </c>
      <c r="K136" s="58"/>
      <c r="L136" s="77">
        <f>L126+L135</f>
        <v>136.02</v>
      </c>
    </row>
    <row r="137" ht="15" spans="1:12">
      <c r="A137" s="16">
        <v>2</v>
      </c>
      <c r="B137" s="17">
        <v>4</v>
      </c>
      <c r="C137" s="18" t="s">
        <v>26</v>
      </c>
      <c r="D137" s="19" t="s">
        <v>92</v>
      </c>
      <c r="E137" s="20" t="s">
        <v>93</v>
      </c>
      <c r="F137" s="21">
        <v>20</v>
      </c>
      <c r="G137" s="22">
        <v>1.48</v>
      </c>
      <c r="H137" s="22">
        <v>1.88</v>
      </c>
      <c r="I137" s="22">
        <v>5.42</v>
      </c>
      <c r="J137" s="22">
        <v>62.14</v>
      </c>
      <c r="K137" s="78"/>
      <c r="L137" s="60">
        <v>46.12</v>
      </c>
    </row>
    <row r="138" ht="15" spans="1:12">
      <c r="A138" s="23"/>
      <c r="B138" s="24"/>
      <c r="C138" s="25"/>
      <c r="D138" s="26" t="s">
        <v>40</v>
      </c>
      <c r="E138" s="27" t="s">
        <v>94</v>
      </c>
      <c r="F138" s="28">
        <v>50</v>
      </c>
      <c r="G138" s="29">
        <v>4.7</v>
      </c>
      <c r="H138" s="29">
        <v>8.27</v>
      </c>
      <c r="I138" s="29">
        <v>0.14</v>
      </c>
      <c r="J138" s="29">
        <v>31.5</v>
      </c>
      <c r="K138" s="76"/>
      <c r="L138" s="33"/>
    </row>
    <row r="139" ht="15" spans="1:12">
      <c r="A139" s="23"/>
      <c r="B139" s="24"/>
      <c r="C139" s="25"/>
      <c r="D139" s="26" t="s">
        <v>50</v>
      </c>
      <c r="E139" s="31" t="s">
        <v>95</v>
      </c>
      <c r="F139" s="32">
        <v>155</v>
      </c>
      <c r="G139" s="29">
        <v>6.94</v>
      </c>
      <c r="H139" s="29">
        <v>7.95</v>
      </c>
      <c r="I139" s="29">
        <v>26.3</v>
      </c>
      <c r="J139" s="29">
        <v>236.73</v>
      </c>
      <c r="K139" s="76"/>
      <c r="L139" s="33"/>
    </row>
    <row r="140" ht="15" spans="1:12">
      <c r="A140" s="23"/>
      <c r="B140" s="24"/>
      <c r="C140" s="25"/>
      <c r="D140" s="30" t="s">
        <v>31</v>
      </c>
      <c r="E140" s="31" t="s">
        <v>96</v>
      </c>
      <c r="F140" s="32">
        <v>200</v>
      </c>
      <c r="G140" s="29">
        <v>0.13</v>
      </c>
      <c r="H140" s="29">
        <v>0.02</v>
      </c>
      <c r="I140" s="29">
        <v>8.2</v>
      </c>
      <c r="J140" s="29">
        <v>34.02</v>
      </c>
      <c r="K140" s="76"/>
      <c r="L140" s="33"/>
    </row>
    <row r="141" ht="15" spans="1:12">
      <c r="A141" s="23"/>
      <c r="B141" s="24"/>
      <c r="C141" s="25"/>
      <c r="D141" s="34" t="s">
        <v>27</v>
      </c>
      <c r="E141" s="35" t="s">
        <v>97</v>
      </c>
      <c r="F141" s="82">
        <v>75</v>
      </c>
      <c r="G141" s="29">
        <v>5.63</v>
      </c>
      <c r="H141" s="29">
        <v>2.6</v>
      </c>
      <c r="I141" s="29">
        <v>46.25</v>
      </c>
      <c r="J141" s="29">
        <v>198</v>
      </c>
      <c r="K141" s="76"/>
      <c r="L141" s="33"/>
    </row>
    <row r="142" ht="15" spans="1:12">
      <c r="A142" s="23"/>
      <c r="B142" s="24"/>
      <c r="C142" s="25"/>
      <c r="D142" s="34"/>
      <c r="E142" s="35"/>
      <c r="F142" s="29"/>
      <c r="G142" s="29"/>
      <c r="H142" s="29"/>
      <c r="I142" s="29"/>
      <c r="J142" s="29"/>
      <c r="K142" s="76"/>
      <c r="L142" s="33"/>
    </row>
    <row r="143" ht="15" spans="1:12">
      <c r="A143" s="36"/>
      <c r="B143" s="37"/>
      <c r="C143" s="38"/>
      <c r="D143" s="39" t="s">
        <v>34</v>
      </c>
      <c r="E143" s="40"/>
      <c r="F143" s="41">
        <f>SUM(F137:F142)</f>
        <v>500</v>
      </c>
      <c r="G143" s="42">
        <f>SUM(G137:G142)</f>
        <v>18.88</v>
      </c>
      <c r="H143" s="42">
        <f>SUM(H137:H142)</f>
        <v>20.72</v>
      </c>
      <c r="I143" s="42">
        <f>SUM(I137:I142)</f>
        <v>86.31</v>
      </c>
      <c r="J143" s="42">
        <f>SUM(J137:J142)</f>
        <v>562.39</v>
      </c>
      <c r="K143" s="75"/>
      <c r="L143" s="52">
        <f>L137</f>
        <v>46.12</v>
      </c>
    </row>
    <row r="144" ht="15" spans="1:12">
      <c r="A144" s="43">
        <f>A137</f>
        <v>2</v>
      </c>
      <c r="B144" s="44">
        <f>B137</f>
        <v>4</v>
      </c>
      <c r="C144" s="45" t="s">
        <v>35</v>
      </c>
      <c r="D144" s="30" t="s">
        <v>36</v>
      </c>
      <c r="E144" s="31" t="s">
        <v>98</v>
      </c>
      <c r="F144" s="46">
        <v>250</v>
      </c>
      <c r="G144" s="33">
        <v>8.04</v>
      </c>
      <c r="H144" s="33">
        <v>8</v>
      </c>
      <c r="I144" s="33">
        <v>26.5</v>
      </c>
      <c r="J144" s="33">
        <v>211.9</v>
      </c>
      <c r="K144" s="76"/>
      <c r="L144" s="33">
        <v>89.9</v>
      </c>
    </row>
    <row r="145" ht="15" spans="1:12">
      <c r="A145" s="23"/>
      <c r="B145" s="24"/>
      <c r="C145" s="25"/>
      <c r="D145" s="30" t="s">
        <v>38</v>
      </c>
      <c r="E145" s="31" t="s">
        <v>99</v>
      </c>
      <c r="F145" s="46">
        <v>100</v>
      </c>
      <c r="G145" s="33">
        <v>7.38</v>
      </c>
      <c r="H145" s="33">
        <v>8.98</v>
      </c>
      <c r="I145" s="33">
        <v>22.95</v>
      </c>
      <c r="J145" s="33">
        <v>190.2</v>
      </c>
      <c r="K145" s="76"/>
      <c r="L145" s="33"/>
    </row>
    <row r="146" ht="15" spans="1:12">
      <c r="A146" s="23"/>
      <c r="B146" s="24"/>
      <c r="C146" s="25"/>
      <c r="D146" s="30" t="s">
        <v>55</v>
      </c>
      <c r="E146" s="31" t="s">
        <v>100</v>
      </c>
      <c r="F146" s="46">
        <v>180</v>
      </c>
      <c r="G146" s="33">
        <v>5.7</v>
      </c>
      <c r="H146" s="33">
        <v>8.3</v>
      </c>
      <c r="I146" s="33">
        <v>14.9</v>
      </c>
      <c r="J146" s="33">
        <v>189</v>
      </c>
      <c r="K146" s="76"/>
      <c r="L146" s="33"/>
    </row>
    <row r="147" ht="15" spans="1:12">
      <c r="A147" s="23"/>
      <c r="B147" s="24"/>
      <c r="C147" s="25"/>
      <c r="D147" s="50" t="s">
        <v>40</v>
      </c>
      <c r="E147" s="51" t="s">
        <v>101</v>
      </c>
      <c r="F147" s="50">
        <v>30</v>
      </c>
      <c r="G147" s="33">
        <v>0.42</v>
      </c>
      <c r="H147" s="33">
        <v>1.8</v>
      </c>
      <c r="I147" s="33">
        <v>2.48</v>
      </c>
      <c r="J147" s="33">
        <v>27.84</v>
      </c>
      <c r="K147" s="76"/>
      <c r="L147" s="33"/>
    </row>
    <row r="148" ht="15" spans="1:12">
      <c r="A148" s="23"/>
      <c r="B148" s="24"/>
      <c r="C148" s="25"/>
      <c r="D148" s="30" t="s">
        <v>42</v>
      </c>
      <c r="E148" s="31" t="s">
        <v>102</v>
      </c>
      <c r="F148" s="30">
        <v>200</v>
      </c>
      <c r="G148" s="33">
        <v>1</v>
      </c>
      <c r="H148" s="33">
        <v>0</v>
      </c>
      <c r="I148" s="33">
        <v>20.2</v>
      </c>
      <c r="J148" s="33">
        <v>84.8</v>
      </c>
      <c r="K148" s="76"/>
      <c r="L148" s="33"/>
    </row>
    <row r="149" ht="15" spans="1:12">
      <c r="A149" s="23"/>
      <c r="B149" s="24"/>
      <c r="C149" s="25"/>
      <c r="D149" s="65" t="s">
        <v>27</v>
      </c>
      <c r="E149" s="63" t="s">
        <v>103</v>
      </c>
      <c r="F149" s="80">
        <v>20</v>
      </c>
      <c r="G149" s="33">
        <v>1.52</v>
      </c>
      <c r="H149" s="33">
        <v>0.16</v>
      </c>
      <c r="I149" s="33">
        <v>9.84</v>
      </c>
      <c r="J149" s="33">
        <v>47</v>
      </c>
      <c r="K149" s="76"/>
      <c r="L149" s="33"/>
    </row>
    <row r="150" ht="15" spans="1:12">
      <c r="A150" s="23"/>
      <c r="B150" s="24"/>
      <c r="C150" s="25"/>
      <c r="D150" s="65" t="s">
        <v>45</v>
      </c>
      <c r="E150" s="63" t="s">
        <v>46</v>
      </c>
      <c r="F150" s="80">
        <v>40</v>
      </c>
      <c r="G150" s="33">
        <v>2.64</v>
      </c>
      <c r="H150" s="33">
        <v>0.48</v>
      </c>
      <c r="I150" s="33">
        <v>15.84</v>
      </c>
      <c r="J150" s="33">
        <v>79.2</v>
      </c>
      <c r="K150" s="76"/>
      <c r="L150" s="33"/>
    </row>
    <row r="151" ht="15" spans="1:12">
      <c r="A151" s="23"/>
      <c r="B151" s="24"/>
      <c r="C151" s="25"/>
      <c r="D151" s="34"/>
      <c r="E151" s="35"/>
      <c r="F151" s="29"/>
      <c r="G151" s="33"/>
      <c r="H151" s="33"/>
      <c r="I151" s="33"/>
      <c r="J151" s="33"/>
      <c r="K151" s="76"/>
      <c r="L151" s="33"/>
    </row>
    <row r="152" ht="15" spans="1:12">
      <c r="A152" s="36"/>
      <c r="B152" s="37"/>
      <c r="C152" s="38"/>
      <c r="D152" s="39" t="s">
        <v>34</v>
      </c>
      <c r="E152" s="40"/>
      <c r="F152" s="42">
        <f>SUM(F144:F151)</f>
        <v>820</v>
      </c>
      <c r="G152" s="52">
        <f>SUM(G144:G151)</f>
        <v>26.7</v>
      </c>
      <c r="H152" s="52">
        <f>SUM(H144:H151)</f>
        <v>27.72</v>
      </c>
      <c r="I152" s="52">
        <f>SUM(I144:I151)</f>
        <v>112.71</v>
      </c>
      <c r="J152" s="52">
        <f>SUM(J144:J151)</f>
        <v>829.94</v>
      </c>
      <c r="K152" s="75"/>
      <c r="L152" s="52">
        <f>SUM(L144:L151)</f>
        <v>89.9</v>
      </c>
    </row>
    <row r="153" ht="15.75" spans="1:12">
      <c r="A153" s="53">
        <f>A137</f>
        <v>2</v>
      </c>
      <c r="B153" s="54">
        <f>B137</f>
        <v>4</v>
      </c>
      <c r="C153" s="55" t="s">
        <v>47</v>
      </c>
      <c r="D153" s="56"/>
      <c r="E153" s="57"/>
      <c r="F153" s="58">
        <f>F143+F152</f>
        <v>1320</v>
      </c>
      <c r="G153" s="58">
        <f>G143+G152</f>
        <v>45.58</v>
      </c>
      <c r="H153" s="58">
        <f>H143+H152</f>
        <v>48.44</v>
      </c>
      <c r="I153" s="58">
        <f>I143+I152</f>
        <v>199.02</v>
      </c>
      <c r="J153" s="58">
        <f>J143+J152</f>
        <v>1392.33</v>
      </c>
      <c r="K153" s="58"/>
      <c r="L153" s="77">
        <f>L143+L152</f>
        <v>136.02</v>
      </c>
    </row>
    <row r="154" ht="15" spans="1:12">
      <c r="A154" s="16">
        <v>2</v>
      </c>
      <c r="B154" s="17">
        <v>5</v>
      </c>
      <c r="C154" s="18" t="s">
        <v>26</v>
      </c>
      <c r="D154" s="19" t="s">
        <v>48</v>
      </c>
      <c r="E154" s="20" t="s">
        <v>49</v>
      </c>
      <c r="F154" s="21">
        <v>100</v>
      </c>
      <c r="G154" s="22">
        <v>0.4</v>
      </c>
      <c r="H154" s="22">
        <v>0.4</v>
      </c>
      <c r="I154" s="22">
        <v>9.8</v>
      </c>
      <c r="J154" s="22">
        <v>47</v>
      </c>
      <c r="K154" s="78"/>
      <c r="L154" s="60">
        <v>46.12</v>
      </c>
    </row>
    <row r="155" ht="15" spans="1:12">
      <c r="A155" s="23"/>
      <c r="B155" s="24"/>
      <c r="C155" s="25"/>
      <c r="D155" s="26" t="s">
        <v>50</v>
      </c>
      <c r="E155" s="27" t="s">
        <v>104</v>
      </c>
      <c r="F155" s="28">
        <v>153</v>
      </c>
      <c r="G155" s="29">
        <v>10.61</v>
      </c>
      <c r="H155" s="29">
        <v>13.83</v>
      </c>
      <c r="I155" s="29">
        <v>41.62</v>
      </c>
      <c r="J155" s="29">
        <v>331.89</v>
      </c>
      <c r="K155" s="76"/>
      <c r="L155" s="33"/>
    </row>
    <row r="156" ht="15" spans="1:12">
      <c r="A156" s="23"/>
      <c r="B156" s="24"/>
      <c r="C156" s="25"/>
      <c r="D156" s="30" t="s">
        <v>31</v>
      </c>
      <c r="E156" s="31" t="s">
        <v>67</v>
      </c>
      <c r="F156" s="32">
        <v>200</v>
      </c>
      <c r="G156" s="29">
        <v>4.08</v>
      </c>
      <c r="H156" s="29">
        <v>3.54</v>
      </c>
      <c r="I156" s="29">
        <v>2.61</v>
      </c>
      <c r="J156" s="29">
        <v>58.6</v>
      </c>
      <c r="K156" s="76"/>
      <c r="L156" s="33"/>
    </row>
    <row r="157" ht="15" spans="1:12">
      <c r="A157" s="23"/>
      <c r="B157" s="24"/>
      <c r="C157" s="25"/>
      <c r="D157" s="30" t="s">
        <v>27</v>
      </c>
      <c r="E157" s="31" t="s">
        <v>33</v>
      </c>
      <c r="F157" s="32">
        <v>50</v>
      </c>
      <c r="G157" s="29">
        <v>3.75</v>
      </c>
      <c r="H157" s="29">
        <v>1.45</v>
      </c>
      <c r="I157" s="29">
        <v>25.7</v>
      </c>
      <c r="J157" s="29">
        <v>131</v>
      </c>
      <c r="K157" s="76"/>
      <c r="L157" s="33"/>
    </row>
    <row r="158" ht="15" spans="1:12">
      <c r="A158" s="23"/>
      <c r="B158" s="24"/>
      <c r="C158" s="25"/>
      <c r="D158" s="34"/>
      <c r="E158" s="35"/>
      <c r="F158" s="29"/>
      <c r="G158" s="29"/>
      <c r="H158" s="29"/>
      <c r="I158" s="29"/>
      <c r="J158" s="29"/>
      <c r="K158" s="76"/>
      <c r="L158" s="33"/>
    </row>
    <row r="159" ht="15" spans="1:12">
      <c r="A159" s="23"/>
      <c r="B159" s="24"/>
      <c r="C159" s="25"/>
      <c r="D159" s="34"/>
      <c r="E159" s="35"/>
      <c r="F159" s="29"/>
      <c r="G159" s="29"/>
      <c r="H159" s="29"/>
      <c r="I159" s="29"/>
      <c r="J159" s="29"/>
      <c r="K159" s="76"/>
      <c r="L159" s="33"/>
    </row>
    <row r="160" ht="15.75" customHeight="1" spans="1:12">
      <c r="A160" s="36"/>
      <c r="B160" s="37"/>
      <c r="C160" s="38"/>
      <c r="D160" s="39" t="s">
        <v>34</v>
      </c>
      <c r="E160" s="40"/>
      <c r="F160" s="85">
        <f>SUM(F154:F159)</f>
        <v>503</v>
      </c>
      <c r="G160" s="42">
        <f>SUM(G154:G159)</f>
        <v>18.84</v>
      </c>
      <c r="H160" s="42">
        <f>SUM(H154:H159)</f>
        <v>19.22</v>
      </c>
      <c r="I160" s="42">
        <f>SUM(I154:I159)</f>
        <v>79.73</v>
      </c>
      <c r="J160" s="79">
        <f>SUM(J154:J159)</f>
        <v>568.49</v>
      </c>
      <c r="K160" s="75"/>
      <c r="L160" s="52">
        <f>L154</f>
        <v>46.12</v>
      </c>
    </row>
    <row r="161" ht="15" spans="1:12">
      <c r="A161" s="43">
        <f>A154</f>
        <v>2</v>
      </c>
      <c r="B161" s="44">
        <f>B154</f>
        <v>5</v>
      </c>
      <c r="C161" s="45" t="s">
        <v>35</v>
      </c>
      <c r="D161" s="30" t="s">
        <v>36</v>
      </c>
      <c r="E161" s="31" t="s">
        <v>53</v>
      </c>
      <c r="F161" s="46">
        <v>205</v>
      </c>
      <c r="G161" s="29">
        <v>9.94</v>
      </c>
      <c r="H161" s="29">
        <v>10.82</v>
      </c>
      <c r="I161" s="29">
        <v>15.56</v>
      </c>
      <c r="J161" s="29">
        <v>203.9</v>
      </c>
      <c r="K161" s="76">
        <v>0.08</v>
      </c>
      <c r="L161" s="33">
        <v>89.9</v>
      </c>
    </row>
    <row r="162" ht="15" spans="1:12">
      <c r="A162" s="23"/>
      <c r="B162" s="24"/>
      <c r="C162" s="25"/>
      <c r="D162" s="30" t="s">
        <v>38</v>
      </c>
      <c r="E162" s="31" t="s">
        <v>105</v>
      </c>
      <c r="F162" s="46">
        <v>100</v>
      </c>
      <c r="G162" s="29">
        <v>10.09</v>
      </c>
      <c r="H162" s="29">
        <v>9.24</v>
      </c>
      <c r="I162" s="29">
        <v>12.14</v>
      </c>
      <c r="J162" s="29">
        <v>205.63</v>
      </c>
      <c r="K162" s="76">
        <v>0.09</v>
      </c>
      <c r="L162" s="33"/>
    </row>
    <row r="163" ht="15" spans="1:12">
      <c r="A163" s="23"/>
      <c r="B163" s="24"/>
      <c r="C163" s="25"/>
      <c r="D163" s="30" t="s">
        <v>42</v>
      </c>
      <c r="E163" s="31" t="s">
        <v>76</v>
      </c>
      <c r="F163" s="46">
        <v>150</v>
      </c>
      <c r="G163" s="29">
        <v>3.32</v>
      </c>
      <c r="H163" s="29">
        <v>7</v>
      </c>
      <c r="I163" s="29">
        <v>52.2</v>
      </c>
      <c r="J163" s="29">
        <v>203</v>
      </c>
      <c r="K163" s="76">
        <v>0</v>
      </c>
      <c r="L163" s="33"/>
    </row>
    <row r="164" ht="15" spans="1:12">
      <c r="A164" s="23"/>
      <c r="B164" s="24"/>
      <c r="C164" s="25"/>
      <c r="D164" s="30" t="s">
        <v>27</v>
      </c>
      <c r="E164" s="31" t="s">
        <v>44</v>
      </c>
      <c r="F164" s="30">
        <v>200</v>
      </c>
      <c r="G164" s="29">
        <v>0.16</v>
      </c>
      <c r="H164" s="29">
        <v>0.16</v>
      </c>
      <c r="I164" s="29">
        <v>10.91</v>
      </c>
      <c r="J164" s="29">
        <v>46.6</v>
      </c>
      <c r="K164" s="76">
        <v>0</v>
      </c>
      <c r="L164" s="33"/>
    </row>
    <row r="165" ht="15" spans="1:12">
      <c r="A165" s="23"/>
      <c r="B165" s="24"/>
      <c r="C165" s="25"/>
      <c r="D165" s="30" t="s">
        <v>45</v>
      </c>
      <c r="E165" s="31" t="s">
        <v>46</v>
      </c>
      <c r="F165" s="46">
        <v>60</v>
      </c>
      <c r="G165" s="29">
        <v>1.52</v>
      </c>
      <c r="H165" s="29">
        <v>0.16</v>
      </c>
      <c r="I165" s="29">
        <v>9.84</v>
      </c>
      <c r="J165" s="29">
        <v>47</v>
      </c>
      <c r="K165" s="76">
        <v>0.022</v>
      </c>
      <c r="L165" s="33"/>
    </row>
    <row r="166" ht="15" spans="1:12">
      <c r="A166" s="23"/>
      <c r="B166" s="24"/>
      <c r="C166" s="25"/>
      <c r="D166" s="30"/>
      <c r="E166" s="31"/>
      <c r="F166" s="50"/>
      <c r="G166" s="29">
        <v>2.64</v>
      </c>
      <c r="H166" s="29">
        <v>0.48</v>
      </c>
      <c r="I166" s="29">
        <v>15.84</v>
      </c>
      <c r="J166" s="29">
        <v>79.2</v>
      </c>
      <c r="K166" s="76">
        <v>0.06</v>
      </c>
      <c r="L166" s="33"/>
    </row>
    <row r="167" ht="15" spans="1:12">
      <c r="A167" s="23"/>
      <c r="B167" s="24"/>
      <c r="C167" s="25"/>
      <c r="D167" s="30"/>
      <c r="E167" s="31"/>
      <c r="F167" s="46"/>
      <c r="G167" s="29"/>
      <c r="H167" s="29"/>
      <c r="I167" s="29"/>
      <c r="J167" s="29"/>
      <c r="K167" s="76"/>
      <c r="L167" s="33"/>
    </row>
    <row r="168" ht="15" spans="1:12">
      <c r="A168" s="23"/>
      <c r="B168" s="24"/>
      <c r="C168" s="25"/>
      <c r="D168" s="30"/>
      <c r="E168" s="31"/>
      <c r="F168" s="46"/>
      <c r="G168" s="29"/>
      <c r="H168" s="29"/>
      <c r="I168" s="29"/>
      <c r="J168" s="29"/>
      <c r="K168" s="76"/>
      <c r="L168" s="33"/>
    </row>
    <row r="169" ht="15" spans="1:12">
      <c r="A169" s="36"/>
      <c r="B169" s="37"/>
      <c r="C169" s="38"/>
      <c r="D169" s="39" t="s">
        <v>34</v>
      </c>
      <c r="E169" s="40"/>
      <c r="F169" s="42">
        <f>SUM(F161:F168)</f>
        <v>715</v>
      </c>
      <c r="G169" s="42">
        <f>SUM(G161:G168)</f>
        <v>27.67</v>
      </c>
      <c r="H169" s="42">
        <f>SUM(H161:H168)</f>
        <v>27.86</v>
      </c>
      <c r="I169" s="42">
        <f>SUM(I161:I168)</f>
        <v>116.49</v>
      </c>
      <c r="J169" s="42">
        <f>SUM(J161:J168)</f>
        <v>785.33</v>
      </c>
      <c r="K169" s="75"/>
      <c r="L169" s="52">
        <f>SUM(L161:L168)</f>
        <v>89.9</v>
      </c>
    </row>
    <row r="170" ht="15.75" spans="1:12">
      <c r="A170" s="53">
        <f>A154</f>
        <v>2</v>
      </c>
      <c r="B170" s="54">
        <f>B154</f>
        <v>5</v>
      </c>
      <c r="C170" s="55" t="s">
        <v>47</v>
      </c>
      <c r="D170" s="56"/>
      <c r="E170" s="57"/>
      <c r="F170" s="58">
        <f>F160+F169</f>
        <v>1218</v>
      </c>
      <c r="G170" s="58">
        <f>G160+G169</f>
        <v>46.51</v>
      </c>
      <c r="H170" s="58">
        <f>H160+H169</f>
        <v>47.08</v>
      </c>
      <c r="I170" s="58">
        <f>I160+I169</f>
        <v>196.22</v>
      </c>
      <c r="J170" s="58">
        <f>J160+J169</f>
        <v>1353.82</v>
      </c>
      <c r="K170" s="58"/>
      <c r="L170" s="77">
        <f>L160+L169</f>
        <v>136.02</v>
      </c>
    </row>
    <row r="171" ht="15.75" spans="1:12">
      <c r="A171" s="89"/>
      <c r="B171" s="90"/>
      <c r="C171" s="91" t="s">
        <v>106</v>
      </c>
      <c r="D171" s="91"/>
      <c r="E171" s="91"/>
      <c r="F171" s="92">
        <f>(F21+F37+F54+F70+F86+F102+F119+F136+F153+F170)/(IF(F21=0,0,1)+IF(F37=0,0,1)+IF(F54=0,0,1)+IF(F70=0,0,1)+IF(F86=0,0,1)+IF(F102=0,0,1)+IF(F119=0,0,1)+IF(F136=0,0,1)+IF(F153=0,0,1)+IF(F170=0,0,1))</f>
        <v>1221.8</v>
      </c>
      <c r="G171" s="93">
        <f>(G21+G37+G54+G70+G86+G102+G119+G136+G153+G170)/(IF(G21=0,0,1)+IF(G37=0,0,1)+IF(G54=0,0,1)+IF(G70=0,0,1)+IF(G86=0,0,1)+IF(G102=0,0,1)+IF(G119=0,0,1)+IF(G136=0,0,1)+IF(G153=0,0,1)+IF(G170=0,0,1))</f>
        <v>46.283</v>
      </c>
      <c r="H171" s="93">
        <f>(H21+H37+H54+H70+H86+H102+H119+H136+H153+H170)/(IF(H21=0,0,1)+IF(H37=0,0,1)+IF(H54=0,0,1)+IF(H70=0,0,1)+IF(H86=0,0,1)+IF(H102=0,0,1)+IF(H119=0,0,1)+IF(H136=0,0,1)+IF(H153=0,0,1)+IF(H170=0,0,1))</f>
        <v>47.644</v>
      </c>
      <c r="I171" s="92">
        <f>(I21+I37+I54+I70+I86+I102+I119+I136+I153+I170)/(IF(I21=0,0,1)+IF(I37=0,0,1)+IF(I54=0,0,1)+IF(I70=0,0,1)+IF(I86=0,0,1)+IF(I102=0,0,1)+IF(I119=0,0,1)+IF(I136=0,0,1)+IF(I153=0,0,1)+IF(I170=0,0,1))</f>
        <v>201.19</v>
      </c>
      <c r="J171" s="92">
        <f>(J21+J37+J54+J70+J86+J102+J119+J136+J153+J170)/(IF(J21=0,0,1)+IF(J37=0,0,1)+IF(J54=0,0,1)+IF(J70=0,0,1)+IF(J86=0,0,1)+IF(J102=0,0,1)+IF(J119=0,0,1)+IF(J136=0,0,1)+IF(J153=0,0,1)+IF(J170=0,0,1))</f>
        <v>1411.997</v>
      </c>
      <c r="K171" s="92"/>
      <c r="L171" s="93">
        <f>(L21+L37+L54+L70+L86+L102+L119+L136+L153+L170)/(IF(L21=0,0,1)+IF(L37=0,0,1)+IF(L54=0,0,1)+IF(L70=0,0,1)+IF(L86=0,0,1)+IF(L102=0,0,1)+IF(L119=0,0,1)+IF(L136=0,0,1)+IF(L153=0,0,1)+IF(L170=0,0,1))</f>
        <v>136.02</v>
      </c>
    </row>
    <row r="176" spans="5:5">
      <c r="E176" s="1" t="s">
        <v>107</v>
      </c>
    </row>
  </sheetData>
  <mergeCells count="14">
    <mergeCell ref="C1:E1"/>
    <mergeCell ref="H1:K1"/>
    <mergeCell ref="H2:K2"/>
    <mergeCell ref="C21:D21"/>
    <mergeCell ref="C37:D37"/>
    <mergeCell ref="C54:D54"/>
    <mergeCell ref="C70:D70"/>
    <mergeCell ref="C86:D86"/>
    <mergeCell ref="C102:D102"/>
    <mergeCell ref="C119:D119"/>
    <mergeCell ref="C136:D136"/>
    <mergeCell ref="C153:D153"/>
    <mergeCell ref="C170:D170"/>
    <mergeCell ref="C171:E17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 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2022-05-16T14:23:00Z</dcterms:created>
  <dcterms:modified xsi:type="dcterms:W3CDTF">2025-08-29T13:54:02Z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13C0C14F8C65413CB056B2D21782189F_13</vt:lpwstr>
  </property>
  <property fmtid="{D5CDD505-2E9C-101B-9397-08002B2CF9AE}" pid="3" name="KSOProductBuildVer">
    <vt:lpwstr>1049-12.2.0.21179</vt:lpwstr>
  </property>
</Properties>
</file>