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20400" windowHeight="765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4" i="1" l="1"/>
  <c r="L69" i="1"/>
  <c r="L32" i="1" l="1"/>
  <c r="L27" i="1"/>
  <c r="J13" i="1" l="1"/>
  <c r="J17" i="1"/>
  <c r="J27" i="1"/>
  <c r="J32" i="1"/>
  <c r="J39" i="1"/>
  <c r="J46" i="1"/>
  <c r="J55" i="1"/>
  <c r="J59" i="1"/>
  <c r="J69" i="1"/>
  <c r="J74" i="1"/>
  <c r="J81" i="1"/>
  <c r="J88" i="1"/>
  <c r="J97" i="1"/>
  <c r="J101" i="1"/>
  <c r="J111" i="1"/>
  <c r="J116" i="1"/>
  <c r="J123" i="1"/>
  <c r="J130" i="1"/>
  <c r="J140" i="1"/>
  <c r="J144" i="1"/>
  <c r="J154" i="1"/>
  <c r="J159" i="1"/>
  <c r="J166" i="1"/>
  <c r="J173" i="1"/>
  <c r="J182" i="1"/>
  <c r="J186" i="1"/>
  <c r="J196" i="1"/>
  <c r="J201" i="1"/>
  <c r="J208" i="1"/>
  <c r="J215" i="1"/>
  <c r="J224" i="1"/>
  <c r="J228" i="1"/>
  <c r="J238" i="1"/>
  <c r="J243" i="1"/>
  <c r="J250" i="1"/>
  <c r="J257" i="1"/>
  <c r="J266" i="1"/>
  <c r="J270" i="1"/>
  <c r="J280" i="1"/>
  <c r="J285" i="1"/>
  <c r="J292" i="1"/>
  <c r="J299" i="1"/>
  <c r="J308" i="1"/>
  <c r="J312" i="1"/>
  <c r="J322" i="1"/>
  <c r="J327" i="1"/>
  <c r="J334" i="1"/>
  <c r="J341" i="1"/>
  <c r="J350" i="1"/>
  <c r="J354" i="1"/>
  <c r="J364" i="1"/>
  <c r="J369" i="1"/>
  <c r="J376" i="1"/>
  <c r="J383" i="1"/>
  <c r="J392" i="1"/>
  <c r="J396" i="1"/>
  <c r="J406" i="1"/>
  <c r="J411" i="1"/>
  <c r="J418" i="1"/>
  <c r="J425" i="1"/>
  <c r="J434" i="1"/>
  <c r="J438" i="1"/>
  <c r="J448" i="1"/>
  <c r="J453" i="1"/>
  <c r="J460" i="1"/>
  <c r="J467" i="1"/>
  <c r="J480" i="1"/>
  <c r="J490" i="1"/>
  <c r="J495" i="1"/>
  <c r="J502" i="1"/>
  <c r="J509" i="1"/>
  <c r="J518" i="1"/>
  <c r="J522" i="1"/>
  <c r="J532" i="1"/>
  <c r="J537" i="1"/>
  <c r="J544" i="1"/>
  <c r="J551" i="1"/>
  <c r="J560" i="1"/>
  <c r="J564" i="1"/>
  <c r="J574" i="1"/>
  <c r="J579" i="1"/>
  <c r="J586" i="1"/>
  <c r="J593" i="1"/>
  <c r="I13" i="1"/>
  <c r="I17" i="1"/>
  <c r="I27" i="1"/>
  <c r="I32" i="1"/>
  <c r="I39" i="1"/>
  <c r="I46" i="1"/>
  <c r="I55" i="1"/>
  <c r="I59" i="1"/>
  <c r="I69" i="1"/>
  <c r="I74" i="1"/>
  <c r="I81" i="1"/>
  <c r="I88" i="1"/>
  <c r="I97" i="1"/>
  <c r="I101" i="1"/>
  <c r="I111" i="1"/>
  <c r="I116" i="1"/>
  <c r="I123" i="1"/>
  <c r="I130" i="1"/>
  <c r="I140" i="1"/>
  <c r="I144" i="1"/>
  <c r="I154" i="1"/>
  <c r="I159" i="1"/>
  <c r="I166" i="1"/>
  <c r="I173" i="1"/>
  <c r="I182" i="1"/>
  <c r="I186" i="1"/>
  <c r="I196" i="1"/>
  <c r="I201" i="1"/>
  <c r="I208" i="1"/>
  <c r="I215" i="1"/>
  <c r="I224" i="1"/>
  <c r="I228" i="1"/>
  <c r="I238" i="1"/>
  <c r="I243" i="1"/>
  <c r="I250" i="1"/>
  <c r="I257" i="1"/>
  <c r="I266" i="1"/>
  <c r="I270" i="1"/>
  <c r="I280" i="1"/>
  <c r="I285" i="1"/>
  <c r="I292" i="1"/>
  <c r="I299" i="1"/>
  <c r="I308" i="1"/>
  <c r="I312" i="1"/>
  <c r="I322" i="1"/>
  <c r="I327" i="1"/>
  <c r="I334" i="1"/>
  <c r="I341" i="1"/>
  <c r="I350" i="1"/>
  <c r="I354" i="1"/>
  <c r="I364" i="1"/>
  <c r="I369" i="1"/>
  <c r="I376" i="1"/>
  <c r="I383" i="1"/>
  <c r="I392" i="1"/>
  <c r="I396" i="1"/>
  <c r="I406" i="1"/>
  <c r="I411" i="1"/>
  <c r="I418" i="1"/>
  <c r="I425" i="1"/>
  <c r="I434" i="1"/>
  <c r="I438" i="1"/>
  <c r="I448" i="1"/>
  <c r="I453" i="1"/>
  <c r="I460" i="1"/>
  <c r="I467" i="1"/>
  <c r="I476" i="1"/>
  <c r="I480" i="1"/>
  <c r="I490" i="1"/>
  <c r="I495" i="1"/>
  <c r="I502" i="1"/>
  <c r="I509" i="1"/>
  <c r="I518" i="1"/>
  <c r="I522" i="1"/>
  <c r="I532" i="1"/>
  <c r="I537" i="1"/>
  <c r="I544" i="1"/>
  <c r="I551" i="1"/>
  <c r="I560" i="1"/>
  <c r="I564" i="1"/>
  <c r="I574" i="1"/>
  <c r="I579" i="1"/>
  <c r="I586" i="1"/>
  <c r="I593" i="1"/>
  <c r="H13" i="1"/>
  <c r="H17" i="1"/>
  <c r="H27" i="1"/>
  <c r="H32" i="1"/>
  <c r="H39" i="1"/>
  <c r="H46" i="1"/>
  <c r="H55" i="1"/>
  <c r="H59" i="1"/>
  <c r="H69" i="1"/>
  <c r="H74" i="1"/>
  <c r="H81" i="1"/>
  <c r="H88" i="1"/>
  <c r="H97" i="1"/>
  <c r="H101" i="1"/>
  <c r="H111" i="1"/>
  <c r="H116" i="1"/>
  <c r="H123" i="1"/>
  <c r="H130" i="1"/>
  <c r="H140" i="1"/>
  <c r="H144" i="1"/>
  <c r="H154" i="1"/>
  <c r="H159" i="1"/>
  <c r="H166" i="1"/>
  <c r="H173" i="1"/>
  <c r="H182" i="1"/>
  <c r="H186" i="1"/>
  <c r="H196" i="1"/>
  <c r="H201" i="1"/>
  <c r="H208" i="1"/>
  <c r="H215" i="1"/>
  <c r="H224" i="1"/>
  <c r="H228" i="1"/>
  <c r="H238" i="1"/>
  <c r="H243" i="1"/>
  <c r="H250" i="1"/>
  <c r="H257" i="1"/>
  <c r="H266" i="1"/>
  <c r="H270" i="1"/>
  <c r="H280" i="1"/>
  <c r="H285" i="1"/>
  <c r="H292" i="1"/>
  <c r="H299" i="1"/>
  <c r="H308" i="1"/>
  <c r="H312" i="1"/>
  <c r="H322" i="1"/>
  <c r="H327" i="1"/>
  <c r="H334" i="1"/>
  <c r="H341" i="1"/>
  <c r="H350" i="1"/>
  <c r="H354" i="1"/>
  <c r="H364" i="1"/>
  <c r="H369" i="1"/>
  <c r="H376" i="1"/>
  <c r="H383" i="1"/>
  <c r="H392" i="1"/>
  <c r="H396" i="1"/>
  <c r="H406" i="1"/>
  <c r="H411" i="1"/>
  <c r="H418" i="1"/>
  <c r="H425" i="1"/>
  <c r="H434" i="1"/>
  <c r="H438" i="1"/>
  <c r="H448" i="1"/>
  <c r="H453" i="1"/>
  <c r="H460" i="1"/>
  <c r="H467" i="1"/>
  <c r="H476" i="1"/>
  <c r="H480" i="1"/>
  <c r="H490" i="1"/>
  <c r="H495" i="1"/>
  <c r="H502" i="1"/>
  <c r="H509" i="1"/>
  <c r="H518" i="1"/>
  <c r="H522" i="1"/>
  <c r="H532" i="1"/>
  <c r="H537" i="1"/>
  <c r="H544" i="1"/>
  <c r="H551" i="1"/>
  <c r="H560" i="1"/>
  <c r="H564" i="1"/>
  <c r="H574" i="1"/>
  <c r="H579" i="1"/>
  <c r="H586" i="1"/>
  <c r="H593" i="1"/>
  <c r="G13" i="1"/>
  <c r="G17" i="1"/>
  <c r="G27" i="1"/>
  <c r="G32" i="1"/>
  <c r="G39" i="1"/>
  <c r="G46" i="1"/>
  <c r="G59" i="1"/>
  <c r="G69" i="1"/>
  <c r="G74" i="1"/>
  <c r="G81" i="1"/>
  <c r="G88" i="1"/>
  <c r="G97" i="1"/>
  <c r="G101" i="1"/>
  <c r="G111" i="1"/>
  <c r="G116" i="1"/>
  <c r="G123" i="1"/>
  <c r="G130" i="1"/>
  <c r="G140" i="1"/>
  <c r="G144" i="1"/>
  <c r="G154" i="1"/>
  <c r="G159" i="1"/>
  <c r="G166" i="1"/>
  <c r="G173" i="1"/>
  <c r="G182" i="1"/>
  <c r="G186" i="1"/>
  <c r="G196" i="1"/>
  <c r="G201" i="1"/>
  <c r="G208" i="1"/>
  <c r="G215" i="1"/>
  <c r="G224" i="1"/>
  <c r="G228" i="1"/>
  <c r="G238" i="1"/>
  <c r="G243" i="1"/>
  <c r="G250" i="1"/>
  <c r="G257" i="1"/>
  <c r="G266" i="1"/>
  <c r="G270" i="1"/>
  <c r="G280" i="1"/>
  <c r="G285" i="1"/>
  <c r="G292" i="1"/>
  <c r="G299" i="1"/>
  <c r="G308" i="1"/>
  <c r="G312" i="1"/>
  <c r="G322" i="1"/>
  <c r="G327" i="1"/>
  <c r="G334" i="1"/>
  <c r="G341" i="1"/>
  <c r="G350" i="1"/>
  <c r="G354" i="1"/>
  <c r="G364" i="1"/>
  <c r="G369" i="1"/>
  <c r="G376" i="1"/>
  <c r="G383" i="1"/>
  <c r="G392" i="1"/>
  <c r="G396" i="1"/>
  <c r="G406" i="1"/>
  <c r="G411" i="1"/>
  <c r="G418" i="1"/>
  <c r="G425" i="1"/>
  <c r="G434" i="1"/>
  <c r="G438" i="1"/>
  <c r="G448" i="1"/>
  <c r="G453" i="1"/>
  <c r="G460" i="1"/>
  <c r="G467" i="1"/>
  <c r="G476" i="1"/>
  <c r="G480" i="1"/>
  <c r="G490" i="1"/>
  <c r="G495" i="1"/>
  <c r="G502" i="1"/>
  <c r="G509" i="1"/>
  <c r="G518" i="1"/>
  <c r="G522" i="1"/>
  <c r="G532" i="1"/>
  <c r="G537" i="1"/>
  <c r="G544" i="1"/>
  <c r="G551" i="1"/>
  <c r="G560" i="1"/>
  <c r="G564" i="1"/>
  <c r="G574" i="1"/>
  <c r="G579" i="1"/>
  <c r="G586" i="1"/>
  <c r="G593" i="1"/>
  <c r="F13" i="1"/>
  <c r="F17" i="1"/>
  <c r="F27" i="1"/>
  <c r="F32" i="1"/>
  <c r="F39" i="1"/>
  <c r="F46" i="1"/>
  <c r="F55" i="1"/>
  <c r="F59" i="1"/>
  <c r="F69" i="1"/>
  <c r="F74" i="1"/>
  <c r="F81" i="1"/>
  <c r="F88" i="1"/>
  <c r="F97" i="1"/>
  <c r="F101" i="1"/>
  <c r="F111" i="1"/>
  <c r="F116" i="1"/>
  <c r="F123" i="1"/>
  <c r="F130" i="1"/>
  <c r="F140" i="1"/>
  <c r="F144" i="1"/>
  <c r="F154" i="1"/>
  <c r="F159" i="1"/>
  <c r="F166" i="1"/>
  <c r="F173" i="1"/>
  <c r="F182" i="1"/>
  <c r="F186" i="1"/>
  <c r="F196" i="1"/>
  <c r="F201" i="1"/>
  <c r="F208" i="1"/>
  <c r="F215" i="1"/>
  <c r="F224" i="1"/>
  <c r="F228" i="1"/>
  <c r="F238" i="1"/>
  <c r="F243" i="1"/>
  <c r="F250" i="1"/>
  <c r="F257" i="1"/>
  <c r="F266" i="1"/>
  <c r="F270" i="1"/>
  <c r="F280" i="1"/>
  <c r="F285" i="1"/>
  <c r="F292" i="1"/>
  <c r="F299" i="1"/>
  <c r="F308" i="1"/>
  <c r="F312" i="1"/>
  <c r="F322" i="1"/>
  <c r="F327" i="1"/>
  <c r="F334" i="1"/>
  <c r="F341" i="1"/>
  <c r="F350" i="1"/>
  <c r="F354" i="1"/>
  <c r="F364" i="1"/>
  <c r="F369" i="1"/>
  <c r="F376" i="1"/>
  <c r="F383" i="1"/>
  <c r="F392" i="1"/>
  <c r="F396" i="1"/>
  <c r="F406" i="1"/>
  <c r="F411" i="1"/>
  <c r="F418" i="1"/>
  <c r="F425" i="1"/>
  <c r="F434" i="1"/>
  <c r="F438" i="1"/>
  <c r="F448" i="1"/>
  <c r="F453" i="1"/>
  <c r="F460" i="1"/>
  <c r="F467" i="1"/>
  <c r="F476" i="1"/>
  <c r="F480" i="1"/>
  <c r="F490" i="1"/>
  <c r="F495" i="1"/>
  <c r="F502" i="1"/>
  <c r="F509" i="1"/>
  <c r="F518" i="1"/>
  <c r="F522" i="1"/>
  <c r="F532" i="1"/>
  <c r="F537" i="1"/>
  <c r="F544" i="1"/>
  <c r="F551" i="1"/>
  <c r="F560" i="1"/>
  <c r="F564" i="1"/>
  <c r="F574" i="1"/>
  <c r="F579" i="1"/>
  <c r="F586" i="1"/>
  <c r="F593" i="1"/>
  <c r="L560" i="1"/>
  <c r="B594" i="1"/>
  <c r="A594" i="1"/>
  <c r="B587" i="1"/>
  <c r="A587" i="1"/>
  <c r="B580" i="1"/>
  <c r="A580" i="1"/>
  <c r="B575" i="1"/>
  <c r="A575" i="1"/>
  <c r="B565" i="1"/>
  <c r="A565" i="1"/>
  <c r="B561" i="1"/>
  <c r="A561" i="1"/>
  <c r="L518" i="1"/>
  <c r="B552" i="1"/>
  <c r="A552" i="1"/>
  <c r="B545" i="1"/>
  <c r="A545" i="1"/>
  <c r="B538" i="1"/>
  <c r="A538" i="1"/>
  <c r="B533" i="1"/>
  <c r="A533" i="1"/>
  <c r="B523" i="1"/>
  <c r="A523" i="1"/>
  <c r="B519" i="1"/>
  <c r="A519" i="1"/>
  <c r="B510" i="1"/>
  <c r="A510" i="1"/>
  <c r="B503" i="1"/>
  <c r="A503" i="1"/>
  <c r="B496" i="1"/>
  <c r="A496" i="1"/>
  <c r="B491" i="1"/>
  <c r="A491" i="1"/>
  <c r="B481" i="1"/>
  <c r="A481" i="1"/>
  <c r="B477" i="1"/>
  <c r="A477" i="1"/>
  <c r="L434" i="1"/>
  <c r="B468" i="1"/>
  <c r="A468" i="1"/>
  <c r="B461" i="1"/>
  <c r="A461" i="1"/>
  <c r="B454" i="1"/>
  <c r="A454" i="1"/>
  <c r="B449" i="1"/>
  <c r="A449" i="1"/>
  <c r="B439" i="1"/>
  <c r="A439" i="1"/>
  <c r="B435" i="1"/>
  <c r="A435" i="1"/>
  <c r="B426" i="1"/>
  <c r="A426" i="1"/>
  <c r="B419" i="1"/>
  <c r="A419" i="1"/>
  <c r="B412" i="1"/>
  <c r="A412" i="1"/>
  <c r="B407" i="1"/>
  <c r="A407" i="1"/>
  <c r="B397" i="1"/>
  <c r="A397" i="1"/>
  <c r="B393" i="1"/>
  <c r="A393" i="1"/>
  <c r="L350" i="1"/>
  <c r="B384" i="1"/>
  <c r="A384" i="1"/>
  <c r="B377" i="1"/>
  <c r="A377" i="1"/>
  <c r="B370" i="1"/>
  <c r="A370" i="1"/>
  <c r="B365" i="1"/>
  <c r="A365" i="1"/>
  <c r="B355" i="1"/>
  <c r="A355" i="1"/>
  <c r="B351" i="1"/>
  <c r="A351" i="1"/>
  <c r="L308" i="1"/>
  <c r="B342" i="1"/>
  <c r="A342" i="1"/>
  <c r="B335" i="1"/>
  <c r="A335" i="1"/>
  <c r="B328" i="1"/>
  <c r="A328" i="1"/>
  <c r="B323" i="1"/>
  <c r="A323" i="1"/>
  <c r="B313" i="1"/>
  <c r="A313" i="1"/>
  <c r="B309" i="1"/>
  <c r="A309" i="1"/>
  <c r="L266" i="1"/>
  <c r="B300" i="1"/>
  <c r="A300" i="1"/>
  <c r="B293" i="1"/>
  <c r="A293" i="1"/>
  <c r="B286" i="1"/>
  <c r="A286" i="1"/>
  <c r="B281" i="1"/>
  <c r="A281" i="1"/>
  <c r="B271" i="1"/>
  <c r="A271" i="1"/>
  <c r="B267" i="1"/>
  <c r="A267" i="1"/>
  <c r="L224" i="1"/>
  <c r="B258" i="1"/>
  <c r="A258" i="1"/>
  <c r="B251" i="1"/>
  <c r="A251" i="1"/>
  <c r="B244" i="1"/>
  <c r="A244" i="1"/>
  <c r="B239" i="1"/>
  <c r="A239" i="1"/>
  <c r="B229" i="1"/>
  <c r="A229" i="1"/>
  <c r="B225" i="1"/>
  <c r="A225" i="1"/>
  <c r="L182" i="1"/>
  <c r="B216" i="1"/>
  <c r="A216" i="1"/>
  <c r="B209" i="1"/>
  <c r="A209" i="1"/>
  <c r="B202" i="1"/>
  <c r="A202" i="1"/>
  <c r="B197" i="1"/>
  <c r="A197" i="1"/>
  <c r="B187" i="1"/>
  <c r="A187" i="1"/>
  <c r="B183" i="1"/>
  <c r="A183" i="1"/>
  <c r="L140" i="1"/>
  <c r="B174" i="1"/>
  <c r="A174" i="1"/>
  <c r="B167" i="1"/>
  <c r="A167" i="1"/>
  <c r="B160" i="1"/>
  <c r="A160" i="1"/>
  <c r="B155" i="1"/>
  <c r="A155" i="1"/>
  <c r="B145" i="1"/>
  <c r="A145" i="1"/>
  <c r="B141" i="1"/>
  <c r="A141" i="1"/>
  <c r="L97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H552" i="1" l="1"/>
  <c r="G552" i="1"/>
  <c r="G594" i="1"/>
  <c r="G300" i="1"/>
  <c r="J594" i="1"/>
  <c r="I552" i="1"/>
  <c r="L88" i="1"/>
  <c r="H300" i="1"/>
  <c r="F300" i="1"/>
  <c r="F258" i="1"/>
  <c r="H594" i="1"/>
  <c r="H342" i="1"/>
  <c r="I342" i="1"/>
  <c r="I300" i="1"/>
  <c r="F594" i="1"/>
  <c r="H258" i="1"/>
  <c r="I594" i="1"/>
  <c r="J552" i="1"/>
  <c r="J300" i="1"/>
  <c r="J258" i="1"/>
  <c r="J89" i="1"/>
  <c r="I131" i="1"/>
  <c r="H89" i="1"/>
  <c r="F89" i="1"/>
  <c r="J47" i="1"/>
  <c r="J174" i="1"/>
  <c r="J510" i="1"/>
  <c r="G510" i="1"/>
  <c r="F510" i="1"/>
  <c r="I510" i="1"/>
  <c r="H510" i="1"/>
  <c r="I468" i="1"/>
  <c r="G468" i="1"/>
  <c r="F468" i="1"/>
  <c r="H426" i="1"/>
  <c r="H468" i="1"/>
  <c r="J468" i="1"/>
  <c r="G426" i="1"/>
  <c r="F426" i="1"/>
  <c r="I384" i="1"/>
  <c r="G384" i="1"/>
  <c r="J384" i="1"/>
  <c r="H384" i="1"/>
  <c r="F384" i="1"/>
  <c r="F342" i="1"/>
  <c r="G342" i="1"/>
  <c r="J342" i="1"/>
  <c r="I258" i="1"/>
  <c r="G258" i="1"/>
  <c r="I426" i="1"/>
  <c r="J426" i="1"/>
  <c r="I216" i="1"/>
  <c r="J216" i="1"/>
  <c r="H216" i="1"/>
  <c r="G216" i="1"/>
  <c r="F216" i="1"/>
  <c r="H174" i="1"/>
  <c r="F174" i="1"/>
  <c r="I174" i="1"/>
  <c r="G174" i="1"/>
  <c r="G131" i="1"/>
  <c r="J131" i="1"/>
  <c r="H131" i="1"/>
  <c r="F131" i="1"/>
  <c r="I89" i="1"/>
  <c r="G89" i="1"/>
  <c r="I47" i="1"/>
  <c r="F47" i="1"/>
  <c r="H47" i="1"/>
  <c r="G47" i="1"/>
  <c r="J595" i="1" l="1"/>
  <c r="H595" i="1"/>
  <c r="F595" i="1"/>
  <c r="G595" i="1"/>
  <c r="I595" i="1"/>
  <c r="L593" i="1"/>
  <c r="L406" i="1"/>
  <c r="L411" i="1"/>
  <c r="L594" i="1"/>
  <c r="L564" i="1"/>
  <c r="L243" i="1"/>
  <c r="L238" i="1"/>
  <c r="L166" i="1"/>
  <c r="L438" i="1"/>
  <c r="L453" i="1"/>
  <c r="L448" i="1"/>
  <c r="L280" i="1"/>
  <c r="L285" i="1"/>
  <c r="L312" i="1"/>
  <c r="L130" i="1"/>
  <c r="L574" i="1"/>
  <c r="L579" i="1"/>
  <c r="L418" i="1"/>
  <c r="L81" i="1"/>
  <c r="L369" i="1"/>
  <c r="L364" i="1"/>
  <c r="L215" i="1"/>
  <c r="L551" i="1"/>
  <c r="L532" i="1"/>
  <c r="L537" i="1"/>
  <c r="L552" i="1"/>
  <c r="L522" i="1"/>
  <c r="L39" i="1"/>
  <c r="L159" i="1"/>
  <c r="L154" i="1"/>
  <c r="L186" i="1"/>
  <c r="L116" i="1"/>
  <c r="L111" i="1"/>
  <c r="L327" i="1"/>
  <c r="L322" i="1"/>
  <c r="L396" i="1"/>
  <c r="L17" i="1"/>
  <c r="L46" i="1"/>
  <c r="L228" i="1"/>
  <c r="L258" i="1"/>
  <c r="L595" i="1"/>
  <c r="L544" i="1"/>
  <c r="L586" i="1"/>
  <c r="L495" i="1"/>
  <c r="L490" i="1"/>
  <c r="L425" i="1"/>
  <c r="L341" i="1"/>
  <c r="L270" i="1"/>
  <c r="L300" i="1"/>
  <c r="L59" i="1"/>
  <c r="L196" i="1"/>
  <c r="L201" i="1"/>
  <c r="L101" i="1"/>
  <c r="L299" i="1"/>
  <c r="L480" i="1"/>
  <c r="L123" i="1"/>
  <c r="L208" i="1"/>
  <c r="L257" i="1"/>
  <c r="L376" i="1"/>
  <c r="L460" i="1"/>
  <c r="L354" i="1"/>
  <c r="L502" i="1"/>
  <c r="L509" i="1"/>
  <c r="L250" i="1"/>
  <c r="L334" i="1"/>
  <c r="L292" i="1"/>
  <c r="L144" i="1"/>
  <c r="L383" i="1"/>
  <c r="L173" i="1"/>
  <c r="L467" i="1"/>
</calcChain>
</file>

<file path=xl/sharedStrings.xml><?xml version="1.0" encoding="utf-8"?>
<sst xmlns="http://schemas.openxmlformats.org/spreadsheetml/2006/main" count="630" uniqueCount="125">
  <si>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</si>
  <si>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</si>
  <si>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</si>
  <si>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</si>
  <si>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</si>
  <si>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</si>
  <si>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</si>
  <si>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</si>
  <si>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</si>
  <si>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</si>
  <si>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</si>
  <si>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</si>
  <si>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</si>
  <si>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</si>
  <si>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</si>
  <si>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</si>
  <si>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</si>
  <si>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</si>
  <si>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</si>
  <si>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</si>
  <si>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</si>
  <si>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</si>
  <si>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</si>
  <si>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</si>
  <si>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</si>
  <si>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</si>
  <si>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</si>
  <si>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</si>
  <si>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</si>
  <si>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</si>
  <si>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</si>
  <si>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</si>
  <si>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</si>
  <si>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</si>
  <si>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</si>
  <si>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</si>
  <si>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</si>
  <si>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</si>
  <si>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</si>
  <si>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</si>
  <si>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</si>
  <si>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</si>
  <si>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</si>
  <si>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</si>
  <si>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</si>
  <si>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Хлеб "Рябинушка"</t>
  </si>
  <si>
    <t>Чай с лимоном</t>
  </si>
  <si>
    <t>686/04</t>
  </si>
  <si>
    <t>Напиток "Плодово-ягодный" из сухофруктов</t>
  </si>
  <si>
    <t>ТТК-257н</t>
  </si>
  <si>
    <t>Пюре картофельное</t>
  </si>
  <si>
    <t>520/04</t>
  </si>
  <si>
    <t>ТТК-475</t>
  </si>
  <si>
    <t>510/04</t>
  </si>
  <si>
    <t>Компот "Плодово-ягодный" ассорти</t>
  </si>
  <si>
    <t>ТТК-356н</t>
  </si>
  <si>
    <t>ТТК-495н</t>
  </si>
  <si>
    <t>ТТК-258к</t>
  </si>
  <si>
    <t>салат</t>
  </si>
  <si>
    <t>Салат</t>
  </si>
  <si>
    <t>Десерт фруктовый Яблоко</t>
  </si>
  <si>
    <t>Гор.блюдо</t>
  </si>
  <si>
    <t xml:space="preserve"> </t>
  </si>
  <si>
    <t>ттк№253н</t>
  </si>
  <si>
    <t>Напиток "Плодово-ягодный" из урюка</t>
  </si>
  <si>
    <t>Плов Азиатский</t>
  </si>
  <si>
    <t>ттк-№398н</t>
  </si>
  <si>
    <t>Пельмени мясные отварные с маслом</t>
  </si>
  <si>
    <t>392/11</t>
  </si>
  <si>
    <t>МБОУ "Гимназия №29"</t>
  </si>
  <si>
    <t>Макароны отварные</t>
  </si>
  <si>
    <t>ТТК - 181а</t>
  </si>
  <si>
    <t>Фрукты</t>
  </si>
  <si>
    <t>Мякоть птицы тушеная в соусе</t>
  </si>
  <si>
    <t>ТТК-53к</t>
  </si>
  <si>
    <t>зав производством</t>
  </si>
  <si>
    <t>Хуснутдинова Альбина Ринатовна</t>
  </si>
  <si>
    <t>Котлеты "Крестьянские" с овощами (горош.зел.)</t>
  </si>
  <si>
    <t>ттк№-202н</t>
  </si>
  <si>
    <t>Каша ячневая вязкая</t>
  </si>
  <si>
    <t>Сыр российский (порц)</t>
  </si>
  <si>
    <t>хол закуска</t>
  </si>
  <si>
    <t>Каша молочная мультизлаковая (вязкая) с маслом</t>
  </si>
  <si>
    <t>ТТК-360н</t>
  </si>
  <si>
    <t>Салат " Солнышко"</t>
  </si>
  <si>
    <t>ттк-66</t>
  </si>
  <si>
    <t>Зразы "Любимые " с сыром с овощами (фасоль стр.)</t>
  </si>
  <si>
    <t>ттк№-200н</t>
  </si>
  <si>
    <t>Каша рисовая вязкая</t>
  </si>
  <si>
    <t>Мясо "Нежное" в соусе</t>
  </si>
  <si>
    <t>Чай "Витаминный" полусладкий</t>
  </si>
  <si>
    <t>ТТК-253к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</si>
  <si>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</si>
  <si>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</si>
  <si>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</si>
  <si>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</si>
  <si>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</si>
  <si>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ТТК-357н</t>
  </si>
  <si>
    <t>гор блюдо</t>
  </si>
  <si>
    <t>Салат из свеклы отварной</t>
  </si>
  <si>
    <t>52/11</t>
  </si>
  <si>
    <t>Колбасные изд. отварные (сосиски) с овощ.(зел.гор)</t>
  </si>
  <si>
    <t>ТТК-358н</t>
  </si>
  <si>
    <t>ТТК-992</t>
  </si>
  <si>
    <t>Палочки рыбо-крупяные из минтая с овощ.(кукур.зам)</t>
  </si>
  <si>
    <t>ТТК 491н</t>
  </si>
  <si>
    <t>Запеканка из творога "Ягодка" со сгущ.молоком</t>
  </si>
  <si>
    <t>ТТК - 521н</t>
  </si>
  <si>
    <t>Салат из моркови с сахаром</t>
  </si>
  <si>
    <t>62/11</t>
  </si>
  <si>
    <t>Митболы из говядины в соусе томатном</t>
  </si>
  <si>
    <t>ТТК №550н</t>
  </si>
  <si>
    <t>Пюре из бобовых "Янтарное"</t>
  </si>
  <si>
    <t>ТТК-446</t>
  </si>
  <si>
    <t>Кофейный напиток полусладкий</t>
  </si>
  <si>
    <t>ТТК-343н</t>
  </si>
  <si>
    <t>Салат из белокочанной капусты с кукурузой</t>
  </si>
  <si>
    <t>ттк-976</t>
  </si>
  <si>
    <t>Десерт фруктовый Апельсин</t>
  </si>
  <si>
    <t>Салат "Бобовое зёрнышко"</t>
  </si>
  <si>
    <t>Чай с лимоном с печеньем сахарным в ассортименте</t>
  </si>
  <si>
    <t>Чай "Витаминный"полусл.с пряником</t>
  </si>
  <si>
    <t>Чай полусладкий с печеньем сахарным</t>
  </si>
  <si>
    <t>Салат "Капуста квашеная" (б/лука)</t>
  </si>
  <si>
    <t>ттк-996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</si>
</sst>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6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6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0" borderId="2" xfId="0" applyFont="1" applyBorder="1" applyAlignment="1" applyProtection="1">
      <alignment horizontal="right"/>
      <protection locked="0"/>
    </xf>
    <xf numFmtId="0" fontId="9" fillId="0" borderId="6" xfId="0" applyFont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0" fillId="0" borderId="16" xfId="0" applyBorder="1"/>
    <xf numFmtId="0" fontId="6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/>
    </xf>
    <xf numFmtId="0" fontId="6" fillId="0" borderId="11" xfId="0" applyFont="1" applyBorder="1"/>
    <xf numFmtId="0" fontId="6" fillId="0" borderId="12" xfId="0" applyFont="1" applyBorder="1"/>
    <xf numFmtId="0" fontId="6" fillId="4" borderId="2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3" xfId="0" applyFont="1" applyFill="1" applyBorder="1" applyAlignment="1">
      <alignment vertical="top" wrapText="1"/>
    </xf>
    <xf numFmtId="0" fontId="6" fillId="4" borderId="3" xfId="0" applyFont="1" applyFill="1" applyBorder="1" applyAlignment="1">
      <alignment horizontal="center" vertical="top" wrapText="1"/>
    </xf>
    <xf numFmtId="0" fontId="6" fillId="4" borderId="25" xfId="0" applyFont="1" applyFill="1" applyBorder="1" applyAlignment="1">
      <alignment horizontal="center" vertical="top" wrapText="1"/>
    </xf>
    <xf numFmtId="0" fontId="6" fillId="4" borderId="2" xfId="0" applyFont="1" applyFill="1" applyBorder="1" applyAlignment="1">
      <alignment horizontal="center"/>
    </xf>
    <xf numFmtId="0" fontId="6" fillId="4" borderId="21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 applyAlignment="1">
      <alignment vertical="top" wrapText="1"/>
    </xf>
    <xf numFmtId="0" fontId="6" fillId="4" borderId="5" xfId="0" applyFont="1" applyFill="1" applyBorder="1" applyAlignment="1">
      <alignment horizontal="center" vertical="top" wrapText="1"/>
    </xf>
    <xf numFmtId="0" fontId="6" fillId="4" borderId="26" xfId="0" applyFont="1" applyFill="1" applyBorder="1" applyAlignment="1">
      <alignment horizontal="center" vertical="top" wrapText="1"/>
    </xf>
    <xf numFmtId="0" fontId="6" fillId="0" borderId="12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7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6" fillId="2" borderId="19" xfId="0" applyFont="1" applyFill="1" applyBorder="1" applyAlignment="1" applyProtection="1">
      <alignment horizontal="center" vertical="top" wrapText="1"/>
      <protection locked="0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2" xfId="0" applyNumberFormat="1" applyFont="1" applyFill="1" applyBorder="1" applyAlignment="1" applyProtection="1">
      <alignment horizontal="center"/>
      <protection locked="0"/>
    </xf>
    <xf numFmtId="0" fontId="14" fillId="0" borderId="0" xfId="0" applyFont="1" applyAlignment="1">
      <alignment horizontal="center" vertical="top"/>
    </xf>
    <xf numFmtId="16" fontId="6" fillId="2" borderId="19" xfId="0" applyNumberFormat="1" applyFont="1" applyFill="1" applyBorder="1" applyAlignment="1" applyProtection="1">
      <alignment horizontal="center" vertical="top" wrapText="1"/>
      <protection locked="0"/>
    </xf>
    <xf numFmtId="0" fontId="6" fillId="4" borderId="3" xfId="0" applyNumberFormat="1" applyFont="1" applyFill="1" applyBorder="1" applyAlignment="1">
      <alignment horizontal="center" vertical="top" wrapText="1"/>
    </xf>
    <xf numFmtId="0" fontId="15" fillId="2" borderId="2" xfId="0" applyFont="1" applyFill="1" applyBorder="1" applyAlignment="1" applyProtection="1">
      <alignment vertical="top" wrapText="1"/>
      <protection locked="0"/>
    </xf>
    <xf numFmtId="0" fontId="15" fillId="2" borderId="19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0" fontId="15" fillId="2" borderId="17" xfId="0" applyFont="1" applyFill="1" applyBorder="1" applyAlignment="1" applyProtection="1">
      <alignment horizontal="center" vertical="top" wrapText="1"/>
      <protection locked="0"/>
    </xf>
    <xf numFmtId="17" fontId="6" fillId="2" borderId="19" xfId="0" applyNumberFormat="1" applyFont="1" applyFill="1" applyBorder="1" applyAlignment="1" applyProtection="1">
      <alignment horizontal="center" vertical="top" wrapText="1"/>
      <protection locked="0"/>
    </xf>
    <xf numFmtId="16" fontId="1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Protection="1">
      <protection locked="0"/>
    </xf>
    <xf numFmtId="0" fontId="4" fillId="0" borderId="1" xfId="0" applyFont="1" applyBorder="1"/>
    <xf numFmtId="0" fontId="3" fillId="2" borderId="2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2" xfId="0" applyFont="1" applyBorder="1"/>
    <xf numFmtId="0" fontId="1" fillId="2" borderId="2" xfId="0" applyFont="1" applyFill="1" applyBorder="1" applyProtection="1">
      <protection locked="0"/>
    </xf>
    <xf numFmtId="0" fontId="1" fillId="0" borderId="1" xfId="0" applyFont="1" applyBorder="1"/>
    <xf numFmtId="0" fontId="10" fillId="4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horizontal="left" wrapText="1"/>
      <protection locked="0"/>
    </xf>
    <xf numFmtId="0" fontId="10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5"/>
  <sheetViews>
    <sheetView tabSelected="1" zoomScaleNormal="100" workbookViewId="0">
      <pane xSplit="4" ySplit="5" topLeftCell="E297" activePane="bottomRight" state="frozen"/>
      <selection pane="topRight" activeCell="E1" sqref="E1"/>
      <selection pane="bottomLeft" activeCell="A6" sqref="A6"/>
      <selection pane="bottomRight" activeCell="E220" sqref="E220:L22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5" t="s">
        <v>69</v>
      </c>
      <c r="D1" s="76"/>
      <c r="E1" s="76"/>
      <c r="F1" s="13" t="s">
        <v>16</v>
      </c>
      <c r="G1" s="2" t="s">
        <v>17</v>
      </c>
      <c r="H1" s="77" t="s">
        <v>75</v>
      </c>
      <c r="I1" s="77"/>
      <c r="J1" s="77"/>
      <c r="K1" s="77"/>
    </row>
    <row r="2" spans="1:12" ht="18" x14ac:dyDescent="0.2">
      <c r="A2" s="43" t="s">
        <v>6</v>
      </c>
      <c r="C2" s="2"/>
      <c r="G2" s="2" t="s">
        <v>18</v>
      </c>
      <c r="H2" s="77" t="s">
        <v>76</v>
      </c>
      <c r="I2" s="77"/>
      <c r="J2" s="77"/>
      <c r="K2" s="77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12</v>
      </c>
      <c r="I3" s="55">
        <v>1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4.5" thickBot="1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61</v>
      </c>
      <c r="E6" s="50" t="s">
        <v>101</v>
      </c>
      <c r="F6" s="51">
        <v>90</v>
      </c>
      <c r="G6" s="51">
        <v>9.2899999999999991</v>
      </c>
      <c r="H6" s="51">
        <v>12.32</v>
      </c>
      <c r="I6" s="51">
        <v>3.85</v>
      </c>
      <c r="J6" s="51">
        <v>163.41999999999999</v>
      </c>
      <c r="K6" s="52" t="s">
        <v>102</v>
      </c>
      <c r="L6" s="51">
        <v>37.54</v>
      </c>
    </row>
    <row r="7" spans="1:12" ht="15" x14ac:dyDescent="0.25">
      <c r="A7" s="25"/>
      <c r="B7" s="16"/>
      <c r="C7" s="11"/>
      <c r="D7" s="66" t="s">
        <v>59</v>
      </c>
      <c r="E7" s="50" t="s">
        <v>123</v>
      </c>
      <c r="F7" s="51">
        <v>60</v>
      </c>
      <c r="G7" s="51">
        <v>1.08</v>
      </c>
      <c r="H7" s="51">
        <v>3.33</v>
      </c>
      <c r="I7" s="51">
        <v>5.13</v>
      </c>
      <c r="J7" s="51">
        <v>54.8</v>
      </c>
      <c r="K7" s="52" t="s">
        <v>97</v>
      </c>
      <c r="L7" s="51">
        <v>5.89</v>
      </c>
    </row>
    <row r="8" spans="1:12" ht="15" x14ac:dyDescent="0.25">
      <c r="A8" s="25"/>
      <c r="B8" s="16"/>
      <c r="C8" s="11"/>
      <c r="D8" s="7" t="s">
        <v>22</v>
      </c>
      <c r="E8" s="50" t="s">
        <v>54</v>
      </c>
      <c r="F8" s="51">
        <v>200</v>
      </c>
      <c r="G8" s="51">
        <v>0.01</v>
      </c>
      <c r="H8" s="51">
        <v>0.01</v>
      </c>
      <c r="I8" s="51">
        <v>16.66</v>
      </c>
      <c r="J8" s="51">
        <v>66.73</v>
      </c>
      <c r="K8" s="52" t="s">
        <v>55</v>
      </c>
      <c r="L8" s="51">
        <v>6.74</v>
      </c>
    </row>
    <row r="9" spans="1:12" ht="15" x14ac:dyDescent="0.25">
      <c r="A9" s="25"/>
      <c r="B9" s="16"/>
      <c r="C9" s="11"/>
      <c r="D9" s="7" t="s">
        <v>23</v>
      </c>
      <c r="E9" s="50" t="s">
        <v>45</v>
      </c>
      <c r="F9" s="51">
        <v>30</v>
      </c>
      <c r="G9" s="51">
        <v>2.2799999999999998</v>
      </c>
      <c r="H9" s="51">
        <v>0.27</v>
      </c>
      <c r="I9" s="51">
        <v>14.91</v>
      </c>
      <c r="J9" s="51">
        <v>71.19</v>
      </c>
      <c r="K9" s="64"/>
      <c r="L9" s="51">
        <v>3.4</v>
      </c>
    </row>
    <row r="10" spans="1:12" ht="15" x14ac:dyDescent="0.25">
      <c r="A10" s="25"/>
      <c r="B10" s="16"/>
      <c r="C10" s="11"/>
      <c r="D10" s="7"/>
      <c r="E10" s="6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6"/>
    </row>
    <row r="12" spans="1:12" ht="15" x14ac:dyDescent="0.25">
      <c r="A12" s="25"/>
      <c r="B12" s="16"/>
      <c r="C12" s="11"/>
      <c r="D12" s="66" t="s">
        <v>30</v>
      </c>
      <c r="E12" s="50" t="s">
        <v>88</v>
      </c>
      <c r="F12" s="51">
        <v>150</v>
      </c>
      <c r="G12" s="51">
        <v>2.31</v>
      </c>
      <c r="H12" s="51">
        <v>4.13</v>
      </c>
      <c r="I12" s="51">
        <v>22.97</v>
      </c>
      <c r="J12" s="51">
        <v>138.28</v>
      </c>
      <c r="K12" s="52" t="s">
        <v>53</v>
      </c>
      <c r="L12" s="51">
        <v>8.0500000000000007</v>
      </c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530</v>
      </c>
      <c r="G13" s="21">
        <f>SUM(G6:G12)</f>
        <v>14.969999999999999</v>
      </c>
      <c r="H13" s="21">
        <f>SUM(H6:H12)</f>
        <v>20.059999999999999</v>
      </c>
      <c r="I13" s="21">
        <f>SUM(I6:I12)</f>
        <v>63.519999999999996</v>
      </c>
      <c r="J13" s="21">
        <f>SUM(J6:J12)</f>
        <v>494.41999999999996</v>
      </c>
      <c r="K13" s="27"/>
      <c r="L13" s="21">
        <v>62.58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0">SUM(G14:G16)</f>
        <v>0</v>
      </c>
      <c r="H17" s="21">
        <f t="shared" si="0"/>
        <v>0</v>
      </c>
      <c r="I17" s="21">
        <f t="shared" si="0"/>
        <v>0</v>
      </c>
      <c r="J17" s="21">
        <f t="shared" si="0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6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1">SUM(G18:G26)</f>
        <v>0</v>
      </c>
      <c r="H27" s="21">
        <f t="shared" si="1"/>
        <v>0</v>
      </c>
      <c r="I27" s="21">
        <f t="shared" si="1"/>
        <v>0</v>
      </c>
      <c r="J27" s="21">
        <f t="shared" si="1"/>
        <v>0</v>
      </c>
      <c r="K27" s="27"/>
      <c r="L27" s="21">
        <f>SUM(L18:L26)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60"/>
      <c r="F28" s="51"/>
      <c r="G28" s="51"/>
      <c r="H28" s="51"/>
      <c r="I28" s="51"/>
      <c r="J28" s="51"/>
      <c r="K28" s="61"/>
      <c r="L28" s="51"/>
    </row>
    <row r="29" spans="1:12" ht="15" x14ac:dyDescent="0.25">
      <c r="A29" s="25"/>
      <c r="B29" s="16"/>
      <c r="C29" s="11"/>
      <c r="D29" s="12" t="s">
        <v>31</v>
      </c>
      <c r="E29" s="60"/>
      <c r="F29" s="51"/>
      <c r="G29" s="51"/>
      <c r="H29" s="51"/>
      <c r="I29" s="51"/>
      <c r="J29" s="51"/>
      <c r="K29" s="61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2">SUM(G28:G31)</f>
        <v>0</v>
      </c>
      <c r="H32" s="21">
        <f t="shared" si="2"/>
        <v>0</v>
      </c>
      <c r="I32" s="21">
        <f t="shared" si="2"/>
        <v>0</v>
      </c>
      <c r="J32" s="21">
        <f t="shared" si="2"/>
        <v>0</v>
      </c>
      <c r="K32" s="27"/>
      <c r="L32" s="21">
        <f>SUM(L28:L31)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3">SUM(G33:G38)</f>
        <v>0</v>
      </c>
      <c r="H39" s="21">
        <f t="shared" si="3"/>
        <v>0</v>
      </c>
      <c r="I39" s="21">
        <f t="shared" si="3"/>
        <v>0</v>
      </c>
      <c r="J39" s="21">
        <f t="shared" si="3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4">SUM(G40:G45)</f>
        <v>0</v>
      </c>
      <c r="H46" s="21">
        <f t="shared" si="4"/>
        <v>0</v>
      </c>
      <c r="I46" s="21">
        <f t="shared" si="4"/>
        <v>0</v>
      </c>
      <c r="J46" s="21">
        <f t="shared" si="4"/>
        <v>0</v>
      </c>
      <c r="K46" s="27"/>
      <c r="L46" s="21">
        <f ca="1">SUM(L40:L48)</f>
        <v>0</v>
      </c>
    </row>
    <row r="47" spans="1:12" ht="15.75" thickBot="1" x14ac:dyDescent="0.25">
      <c r="A47" s="31">
        <f>A6</f>
        <v>1</v>
      </c>
      <c r="B47" s="32">
        <f>B6</f>
        <v>1</v>
      </c>
      <c r="C47" s="73" t="s">
        <v>4</v>
      </c>
      <c r="D47" s="74"/>
      <c r="E47" s="33"/>
      <c r="F47" s="34">
        <f>F13+F17+F27+F32+F39+F46</f>
        <v>530</v>
      </c>
      <c r="G47" s="34">
        <f t="shared" ref="G47:J47" si="5">G13+G17+G27+G32+G39+G46</f>
        <v>14.969999999999999</v>
      </c>
      <c r="H47" s="34">
        <f t="shared" si="5"/>
        <v>20.059999999999999</v>
      </c>
      <c r="I47" s="34">
        <f t="shared" si="5"/>
        <v>63.519999999999996</v>
      </c>
      <c r="J47" s="34">
        <f t="shared" si="5"/>
        <v>494.41999999999996</v>
      </c>
      <c r="K47" s="35"/>
      <c r="L47" s="34">
        <v>186.9</v>
      </c>
    </row>
    <row r="48" spans="1:12" ht="15" x14ac:dyDescent="0.25">
      <c r="A48" s="15">
        <v>1</v>
      </c>
      <c r="B48" s="16">
        <v>2</v>
      </c>
      <c r="C48" s="24" t="s">
        <v>20</v>
      </c>
      <c r="D48" s="72" t="s">
        <v>30</v>
      </c>
      <c r="E48" s="50" t="s">
        <v>70</v>
      </c>
      <c r="F48" s="51">
        <v>150</v>
      </c>
      <c r="G48" s="51">
        <v>5.3</v>
      </c>
      <c r="H48" s="51">
        <v>4.96</v>
      </c>
      <c r="I48" s="51">
        <v>36.409999999999997</v>
      </c>
      <c r="J48" s="51">
        <v>211.45</v>
      </c>
      <c r="K48" s="52" t="s">
        <v>71</v>
      </c>
      <c r="L48" s="51">
        <v>3.62</v>
      </c>
    </row>
    <row r="49" spans="1:12" ht="15" x14ac:dyDescent="0.25">
      <c r="A49" s="15"/>
      <c r="B49" s="16"/>
      <c r="C49" s="11"/>
      <c r="D49" s="71" t="s">
        <v>98</v>
      </c>
      <c r="E49" s="50" t="s">
        <v>89</v>
      </c>
      <c r="F49" s="51">
        <v>90</v>
      </c>
      <c r="G49" s="51">
        <v>13.06</v>
      </c>
      <c r="H49" s="51">
        <v>11.12</v>
      </c>
      <c r="I49" s="51">
        <v>3.68</v>
      </c>
      <c r="J49" s="51">
        <v>167.03</v>
      </c>
      <c r="K49" s="58" t="s">
        <v>103</v>
      </c>
      <c r="L49" s="51">
        <v>64.180000000000007</v>
      </c>
    </row>
    <row r="50" spans="1:12" ht="15" x14ac:dyDescent="0.25">
      <c r="A50" s="15"/>
      <c r="B50" s="16"/>
      <c r="C50" s="11"/>
      <c r="D50" s="7" t="s">
        <v>22</v>
      </c>
      <c r="E50" s="50" t="s">
        <v>90</v>
      </c>
      <c r="F50" s="51">
        <v>200</v>
      </c>
      <c r="G50" s="51">
        <v>0.16</v>
      </c>
      <c r="H50" s="51">
        <v>0.05</v>
      </c>
      <c r="I50" s="51">
        <v>5.79</v>
      </c>
      <c r="J50" s="51">
        <v>24.23</v>
      </c>
      <c r="K50" s="52" t="s">
        <v>91</v>
      </c>
      <c r="L50" s="51">
        <v>5.31</v>
      </c>
    </row>
    <row r="51" spans="1:12" ht="15" x14ac:dyDescent="0.25">
      <c r="A51" s="15"/>
      <c r="B51" s="16"/>
      <c r="C51" s="11"/>
      <c r="D51" s="7" t="s">
        <v>23</v>
      </c>
      <c r="E51" s="50" t="s">
        <v>45</v>
      </c>
      <c r="F51" s="51">
        <v>30</v>
      </c>
      <c r="G51" s="51">
        <v>2.2799999999999998</v>
      </c>
      <c r="H51" s="51">
        <v>0.27</v>
      </c>
      <c r="I51" s="51">
        <v>14.91</v>
      </c>
      <c r="J51" s="51">
        <v>71.19</v>
      </c>
      <c r="K51" s="58"/>
      <c r="L51" s="51">
        <v>3.4</v>
      </c>
    </row>
    <row r="52" spans="1:12" ht="15" x14ac:dyDescent="0.25">
      <c r="A52" s="15"/>
      <c r="B52" s="16"/>
      <c r="C52" s="11"/>
      <c r="D52" s="7" t="s">
        <v>24</v>
      </c>
      <c r="E52" s="50" t="s">
        <v>60</v>
      </c>
      <c r="F52" s="51">
        <v>100</v>
      </c>
      <c r="G52" s="51">
        <v>0.4</v>
      </c>
      <c r="H52" s="51">
        <v>0.4</v>
      </c>
      <c r="I52" s="51">
        <v>9</v>
      </c>
      <c r="J52" s="51">
        <v>41.2</v>
      </c>
      <c r="K52" s="52" t="s">
        <v>56</v>
      </c>
      <c r="L52" s="51">
        <v>11.99</v>
      </c>
    </row>
    <row r="53" spans="1:12" ht="15" x14ac:dyDescent="0.25">
      <c r="A53" s="15"/>
      <c r="B53" s="16"/>
      <c r="C53" s="11"/>
      <c r="D53" s="66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570</v>
      </c>
      <c r="G55" s="21">
        <v>21.2</v>
      </c>
      <c r="H55" s="21">
        <f>SUM(H48:H54)</f>
        <v>16.799999999999997</v>
      </c>
      <c r="I55" s="21">
        <f>SUM(I48:I54)</f>
        <v>69.789999999999992</v>
      </c>
      <c r="J55" s="21">
        <f>SUM(J48:J54)</f>
        <v>515.1</v>
      </c>
      <c r="K55" s="27"/>
      <c r="L55" s="21">
        <v>88.5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6">SUM(G56:G58)</f>
        <v>0</v>
      </c>
      <c r="H59" s="21">
        <f t="shared" ref="H59" si="7">SUM(H56:H58)</f>
        <v>0</v>
      </c>
      <c r="I59" s="21">
        <f t="shared" ref="I59" si="8">SUM(I56:I58)</f>
        <v>0</v>
      </c>
      <c r="J59" s="21">
        <f t="shared" ref="J59" si="9">SUM(J56:J58)</f>
        <v>0</v>
      </c>
      <c r="K59" s="27"/>
      <c r="L59" s="21">
        <f t="shared" ref="L59" ca="1" si="10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1">SUM(G60:G68)</f>
        <v>0</v>
      </c>
      <c r="H69" s="21">
        <f t="shared" ref="H69" si="12">SUM(H60:H68)</f>
        <v>0</v>
      </c>
      <c r="I69" s="21">
        <f t="shared" ref="I69" si="13">SUM(I60:I68)</f>
        <v>0</v>
      </c>
      <c r="J69" s="21">
        <f t="shared" ref="J69" si="14">SUM(J60:J68)</f>
        <v>0</v>
      </c>
      <c r="K69" s="27"/>
      <c r="L69" s="21">
        <f>L60+L61+L62+L63+L64+L65+L66+L67+L68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15">SUM(G70:G73)</f>
        <v>0</v>
      </c>
      <c r="H74" s="21">
        <f t="shared" ref="H74" si="16">SUM(H70:H73)</f>
        <v>0</v>
      </c>
      <c r="I74" s="21">
        <f t="shared" ref="I74" si="17">SUM(I70:I73)</f>
        <v>0</v>
      </c>
      <c r="J74" s="21">
        <f t="shared" ref="J74" si="18">SUM(J70:J73)</f>
        <v>0</v>
      </c>
      <c r="K74" s="27"/>
      <c r="L74" s="21">
        <f>SUM(L70:L73)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19">SUM(G75:G80)</f>
        <v>0</v>
      </c>
      <c r="H81" s="21">
        <f t="shared" ref="H81" si="20">SUM(H75:H80)</f>
        <v>0</v>
      </c>
      <c r="I81" s="21">
        <f t="shared" ref="I81" si="21">SUM(I75:I80)</f>
        <v>0</v>
      </c>
      <c r="J81" s="21">
        <f t="shared" ref="J81" si="22">SUM(J75:J80)</f>
        <v>0</v>
      </c>
      <c r="K81" s="27"/>
      <c r="L81" s="21">
        <f t="shared" ref="L81" ca="1" si="23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4">SUM(G82:G87)</f>
        <v>0</v>
      </c>
      <c r="H88" s="21">
        <f t="shared" ref="H88" si="25">SUM(H82:H87)</f>
        <v>0</v>
      </c>
      <c r="I88" s="21">
        <f t="shared" ref="I88" si="26">SUM(I82:I87)</f>
        <v>0</v>
      </c>
      <c r="J88" s="21">
        <f t="shared" ref="J88" si="27">SUM(J82:J87)</f>
        <v>0</v>
      </c>
      <c r="K88" s="27"/>
      <c r="L88" s="21">
        <f>SUM(F88:K88)</f>
        <v>0</v>
      </c>
    </row>
    <row r="89" spans="1:12" ht="15.75" customHeight="1" thickBot="1" x14ac:dyDescent="0.25">
      <c r="A89" s="36">
        <f>A48</f>
        <v>1</v>
      </c>
      <c r="B89" s="36">
        <f>B48</f>
        <v>2</v>
      </c>
      <c r="C89" s="73" t="s">
        <v>4</v>
      </c>
      <c r="D89" s="74"/>
      <c r="E89" s="33"/>
      <c r="F89" s="34">
        <f>F55+F59+F69+F74+F81+F88</f>
        <v>570</v>
      </c>
      <c r="G89" s="34">
        <f t="shared" ref="G89" si="28">G55+G59+G69+G74+G81+G88</f>
        <v>21.2</v>
      </c>
      <c r="H89" s="34">
        <f t="shared" ref="H89" si="29">H55+H59+H69+H74+H81+H88</f>
        <v>16.799999999999997</v>
      </c>
      <c r="I89" s="34">
        <f t="shared" ref="I89" si="30">I55+I59+I69+I74+I81+I88</f>
        <v>69.789999999999992</v>
      </c>
      <c r="J89" s="34">
        <f t="shared" ref="J89" si="31">J55+J59+J69+J74+J81+J88</f>
        <v>515.1</v>
      </c>
      <c r="K89" s="35"/>
      <c r="L89" s="59">
        <v>186.9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61</v>
      </c>
      <c r="E90" s="47" t="s">
        <v>104</v>
      </c>
      <c r="F90" s="48">
        <v>90</v>
      </c>
      <c r="G90" s="48">
        <v>10.8</v>
      </c>
      <c r="H90" s="48">
        <v>7.84</v>
      </c>
      <c r="I90" s="48">
        <v>17.329999999999998</v>
      </c>
      <c r="J90" s="48">
        <v>183.07</v>
      </c>
      <c r="K90" s="49" t="s">
        <v>105</v>
      </c>
      <c r="L90" s="48">
        <v>29.32</v>
      </c>
    </row>
    <row r="91" spans="1:12" ht="15" x14ac:dyDescent="0.25">
      <c r="A91" s="25"/>
      <c r="B91" s="16"/>
      <c r="C91" s="11"/>
      <c r="D91" s="66" t="s">
        <v>30</v>
      </c>
      <c r="E91" s="50" t="s">
        <v>50</v>
      </c>
      <c r="F91" s="51">
        <v>150</v>
      </c>
      <c r="G91" s="51">
        <v>3.31</v>
      </c>
      <c r="H91" s="51">
        <v>4.91</v>
      </c>
      <c r="I91" s="51">
        <v>22.12</v>
      </c>
      <c r="J91" s="51">
        <v>145.93</v>
      </c>
      <c r="K91" s="52" t="s">
        <v>51</v>
      </c>
      <c r="L91" s="51">
        <v>20.93</v>
      </c>
    </row>
    <row r="92" spans="1:12" ht="15" x14ac:dyDescent="0.25">
      <c r="A92" s="25"/>
      <c r="B92" s="16"/>
      <c r="C92" s="11"/>
      <c r="D92" s="7" t="s">
        <v>22</v>
      </c>
      <c r="E92" s="50" t="s">
        <v>64</v>
      </c>
      <c r="F92" s="51">
        <v>200</v>
      </c>
      <c r="G92" s="51">
        <v>0.51</v>
      </c>
      <c r="H92" s="51">
        <v>0.08</v>
      </c>
      <c r="I92" s="51">
        <v>19.38</v>
      </c>
      <c r="J92" s="51">
        <v>80.23</v>
      </c>
      <c r="K92" s="52" t="s">
        <v>57</v>
      </c>
      <c r="L92" s="51">
        <v>3.75</v>
      </c>
    </row>
    <row r="93" spans="1:12" ht="15" x14ac:dyDescent="0.25">
      <c r="A93" s="25"/>
      <c r="B93" s="16"/>
      <c r="C93" s="11"/>
      <c r="D93" s="7" t="s">
        <v>23</v>
      </c>
      <c r="E93" s="50" t="s">
        <v>45</v>
      </c>
      <c r="F93" s="51">
        <v>30</v>
      </c>
      <c r="G93" s="51">
        <v>2.2799999999999998</v>
      </c>
      <c r="H93" s="51">
        <v>0.27</v>
      </c>
      <c r="I93" s="51">
        <v>14.91</v>
      </c>
      <c r="J93" s="51">
        <v>71.19</v>
      </c>
      <c r="K93" s="64"/>
      <c r="L93" s="51">
        <v>3.4</v>
      </c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6" t="s">
        <v>59</v>
      </c>
      <c r="E95" s="50" t="s">
        <v>119</v>
      </c>
      <c r="F95" s="51">
        <v>60</v>
      </c>
      <c r="G95" s="51">
        <v>1.45</v>
      </c>
      <c r="H95" s="51">
        <v>3.09</v>
      </c>
      <c r="I95" s="51">
        <v>6.37</v>
      </c>
      <c r="J95" s="51">
        <v>59.14</v>
      </c>
      <c r="K95" s="52" t="s">
        <v>124</v>
      </c>
      <c r="L95" s="51">
        <v>6.15</v>
      </c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530</v>
      </c>
      <c r="G97" s="21">
        <f t="shared" ref="G97" si="32">SUM(G90:G96)</f>
        <v>18.350000000000001</v>
      </c>
      <c r="H97" s="21">
        <f t="shared" ref="H97" si="33">SUM(H90:H96)</f>
        <v>16.189999999999998</v>
      </c>
      <c r="I97" s="21">
        <f t="shared" ref="I97" si="34">SUM(I90:I96)</f>
        <v>80.11</v>
      </c>
      <c r="J97" s="21">
        <f t="shared" ref="J97" si="35">SUM(J90:J96)</f>
        <v>539.56000000000006</v>
      </c>
      <c r="K97" s="27"/>
      <c r="L97" s="21">
        <f t="shared" ref="L97" si="36">SUM(L90:L96)</f>
        <v>63.55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37">SUM(G98:G100)</f>
        <v>0</v>
      </c>
      <c r="H101" s="21">
        <f t="shared" ref="H101" si="38">SUM(H98:H100)</f>
        <v>0</v>
      </c>
      <c r="I101" s="21">
        <f t="shared" ref="I101" si="39">SUM(I98:I100)</f>
        <v>0</v>
      </c>
      <c r="J101" s="21">
        <f t="shared" ref="J101" si="40">SUM(J98:J100)</f>
        <v>0</v>
      </c>
      <c r="K101" s="27"/>
      <c r="L101" s="21">
        <f t="shared" ref="L101" ca="1" si="4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60"/>
      <c r="F105" s="51"/>
      <c r="G105" s="51"/>
      <c r="H105" s="51"/>
      <c r="I105" s="51"/>
      <c r="J105" s="51"/>
      <c r="K105" s="61"/>
      <c r="L105" s="51"/>
    </row>
    <row r="106" spans="1:12" ht="15" x14ac:dyDescent="0.25">
      <c r="A106" s="25"/>
      <c r="B106" s="16"/>
      <c r="C106" s="11"/>
      <c r="D106" s="7" t="s">
        <v>31</v>
      </c>
      <c r="E106" s="60"/>
      <c r="F106" s="51"/>
      <c r="G106" s="51"/>
      <c r="H106" s="51"/>
      <c r="I106" s="51"/>
      <c r="J106" s="51"/>
      <c r="K106" s="61"/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42">SUM(G102:G110)</f>
        <v>0</v>
      </c>
      <c r="H111" s="21">
        <f t="shared" ref="H111" si="43">SUM(H102:H110)</f>
        <v>0</v>
      </c>
      <c r="I111" s="21">
        <f t="shared" ref="I111" si="44">SUM(I102:I110)</f>
        <v>0</v>
      </c>
      <c r="J111" s="21">
        <f t="shared" ref="J111" si="45">SUM(J102:J110)</f>
        <v>0</v>
      </c>
      <c r="K111" s="27"/>
      <c r="L111" s="21">
        <f t="shared" ref="L111" ca="1" si="4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60"/>
      <c r="F112" s="51"/>
      <c r="G112" s="51"/>
      <c r="H112" s="51"/>
      <c r="I112" s="51"/>
      <c r="J112" s="51"/>
      <c r="K112" s="61"/>
      <c r="L112" s="51"/>
    </row>
    <row r="113" spans="1:12" ht="15" x14ac:dyDescent="0.25">
      <c r="A113" s="25"/>
      <c r="B113" s="16"/>
      <c r="C113" s="11"/>
      <c r="D113" s="12" t="s">
        <v>31</v>
      </c>
      <c r="E113" s="60"/>
      <c r="F113" s="51"/>
      <c r="G113" s="51"/>
      <c r="H113" s="51"/>
      <c r="I113" s="51"/>
      <c r="J113" s="51"/>
      <c r="K113" s="61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47">SUM(G112:G115)</f>
        <v>0</v>
      </c>
      <c r="H116" s="21">
        <f t="shared" ref="H116" si="48">SUM(H112:H115)</f>
        <v>0</v>
      </c>
      <c r="I116" s="21">
        <f t="shared" ref="I116" si="49">SUM(I112:I115)</f>
        <v>0</v>
      </c>
      <c r="J116" s="21">
        <f t="shared" ref="J116" si="50">SUM(J112:J115)</f>
        <v>0</v>
      </c>
      <c r="K116" s="27"/>
      <c r="L116" s="21">
        <f t="shared" ref="L116" ca="1" si="5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2">SUM(G117:G122)</f>
        <v>0</v>
      </c>
      <c r="H123" s="21">
        <f t="shared" ref="H123" si="53">SUM(H117:H122)</f>
        <v>0</v>
      </c>
      <c r="I123" s="21">
        <f t="shared" ref="I123" si="54">SUM(I117:I122)</f>
        <v>0</v>
      </c>
      <c r="J123" s="21">
        <f t="shared" ref="J123" si="55">SUM(J117:J122)</f>
        <v>0</v>
      </c>
      <c r="K123" s="27"/>
      <c r="L123" s="21">
        <f t="shared" ref="L123" ca="1" si="5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57">SUM(G124:G129)</f>
        <v>0</v>
      </c>
      <c r="H130" s="21">
        <f t="shared" ref="H130" si="58">SUM(H124:H129)</f>
        <v>0</v>
      </c>
      <c r="I130" s="21">
        <f t="shared" ref="I130" si="59">SUM(I124:I129)</f>
        <v>0</v>
      </c>
      <c r="J130" s="21">
        <f t="shared" ref="J130" si="60">SUM(J124:J129)</f>
        <v>0</v>
      </c>
      <c r="K130" s="27"/>
      <c r="L130" s="21">
        <f ca="1">SUM(L124:L132)</f>
        <v>0</v>
      </c>
    </row>
    <row r="131" spans="1:12" ht="15.75" customHeight="1" thickBot="1" x14ac:dyDescent="0.25">
      <c r="A131" s="31">
        <f>A90</f>
        <v>1</v>
      </c>
      <c r="B131" s="32">
        <f>B90</f>
        <v>3</v>
      </c>
      <c r="C131" s="73" t="s">
        <v>4</v>
      </c>
      <c r="D131" s="74"/>
      <c r="E131" s="33"/>
      <c r="F131" s="34">
        <f>F97+F101+F111+F116+F123+F130</f>
        <v>530</v>
      </c>
      <c r="G131" s="34">
        <f t="shared" ref="G131" si="61">G97+G101+G111+G116+G123+G130</f>
        <v>18.350000000000001</v>
      </c>
      <c r="H131" s="34">
        <f t="shared" ref="H131" si="62">H97+H101+H111+H116+H123+H130</f>
        <v>16.189999999999998</v>
      </c>
      <c r="I131" s="34">
        <f t="shared" ref="I131" si="63">I97+I101+I111+I116+I123+I130</f>
        <v>80.11</v>
      </c>
      <c r="J131" s="34">
        <f t="shared" ref="J131" si="64">J97+J101+J111+J116+J123+J130</f>
        <v>539.56000000000006</v>
      </c>
      <c r="K131" s="35"/>
      <c r="L131" s="34">
        <v>186.9</v>
      </c>
    </row>
    <row r="132" spans="1:12" ht="15" x14ac:dyDescent="0.25">
      <c r="A132" s="22">
        <v>1</v>
      </c>
      <c r="B132" s="23">
        <v>4</v>
      </c>
      <c r="C132" s="24" t="s">
        <v>20</v>
      </c>
      <c r="D132" s="67" t="s">
        <v>61</v>
      </c>
      <c r="E132" s="50" t="s">
        <v>106</v>
      </c>
      <c r="F132" s="51">
        <v>170</v>
      </c>
      <c r="G132" s="51">
        <v>30.16</v>
      </c>
      <c r="H132" s="51">
        <v>14.82</v>
      </c>
      <c r="I132" s="51">
        <v>44.5</v>
      </c>
      <c r="J132" s="51">
        <v>432.03</v>
      </c>
      <c r="K132" s="52" t="s">
        <v>107</v>
      </c>
      <c r="L132" s="51">
        <v>77.98</v>
      </c>
    </row>
    <row r="133" spans="1:12" ht="15" x14ac:dyDescent="0.25">
      <c r="A133" s="25"/>
      <c r="B133" s="16"/>
      <c r="C133" s="11"/>
      <c r="D133" s="6" t="s">
        <v>72</v>
      </c>
      <c r="E133" s="50" t="s">
        <v>118</v>
      </c>
      <c r="F133" s="51">
        <v>110</v>
      </c>
      <c r="G133" s="51">
        <v>0.99</v>
      </c>
      <c r="H133" s="51"/>
      <c r="I133" s="51">
        <v>9.24</v>
      </c>
      <c r="J133" s="51">
        <v>40.92</v>
      </c>
      <c r="K133" s="52" t="s">
        <v>56</v>
      </c>
      <c r="L133" s="51">
        <v>25.59</v>
      </c>
    </row>
    <row r="134" spans="1:12" ht="15" x14ac:dyDescent="0.25">
      <c r="A134" s="25"/>
      <c r="B134" s="16"/>
      <c r="C134" s="11"/>
      <c r="D134" s="7" t="s">
        <v>22</v>
      </c>
      <c r="E134" s="50" t="s">
        <v>120</v>
      </c>
      <c r="F134" s="51">
        <v>225</v>
      </c>
      <c r="G134" s="51">
        <v>2.97</v>
      </c>
      <c r="H134" s="51">
        <v>5.78</v>
      </c>
      <c r="I134" s="51">
        <v>32.56</v>
      </c>
      <c r="J134" s="51">
        <v>194.17</v>
      </c>
      <c r="K134" s="52" t="s">
        <v>47</v>
      </c>
      <c r="L134" s="51">
        <v>7.5</v>
      </c>
    </row>
    <row r="135" spans="1:12" ht="15" x14ac:dyDescent="0.25">
      <c r="A135" s="25"/>
      <c r="B135" s="16"/>
      <c r="C135" s="11"/>
      <c r="D135" s="7" t="s">
        <v>23</v>
      </c>
      <c r="E135" s="60" t="s">
        <v>45</v>
      </c>
      <c r="F135" s="51">
        <v>30</v>
      </c>
      <c r="G135" s="51">
        <v>2.2799999999999998</v>
      </c>
      <c r="H135" s="51">
        <v>0.27</v>
      </c>
      <c r="I135" s="51">
        <v>14.91</v>
      </c>
      <c r="J135" s="51">
        <v>71.19</v>
      </c>
      <c r="K135" s="61"/>
      <c r="L135" s="51">
        <v>3.4</v>
      </c>
    </row>
    <row r="136" spans="1:12" ht="15" x14ac:dyDescent="0.25">
      <c r="A136" s="25"/>
      <c r="B136" s="16"/>
      <c r="C136" s="11"/>
      <c r="D136" s="7" t="s">
        <v>24</v>
      </c>
      <c r="E136" s="6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66"/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6"/>
    </row>
    <row r="139" spans="1:12" ht="15" x14ac:dyDescent="0.25">
      <c r="A139" s="25"/>
      <c r="B139" s="16"/>
      <c r="C139" s="11"/>
      <c r="D139" s="66"/>
    </row>
    <row r="140" spans="1:12" ht="15" x14ac:dyDescent="0.25">
      <c r="A140" s="26"/>
      <c r="B140" s="18"/>
      <c r="C140" s="8"/>
      <c r="D140" s="19" t="s">
        <v>39</v>
      </c>
      <c r="E140" s="9"/>
      <c r="F140" s="21">
        <f>SUM(F132:F137)</f>
        <v>535</v>
      </c>
      <c r="G140" s="21">
        <f>SUM(G132:G137)</f>
        <v>36.4</v>
      </c>
      <c r="H140" s="21">
        <f>SUM(H132:H137)</f>
        <v>20.87</v>
      </c>
      <c r="I140" s="21">
        <f>SUM(I132:I137)</f>
        <v>101.21000000000001</v>
      </c>
      <c r="J140" s="21">
        <f>SUM(J132:J137)</f>
        <v>738.31</v>
      </c>
      <c r="K140" s="27"/>
      <c r="L140" s="21">
        <f>SUM(L132:L137)</f>
        <v>114.47000000000001</v>
      </c>
    </row>
    <row r="141" spans="1:12" ht="15" x14ac:dyDescent="0.25">
      <c r="A141" s="28">
        <f>A132</f>
        <v>1</v>
      </c>
      <c r="B141" s="14">
        <f>B132</f>
        <v>4</v>
      </c>
      <c r="C141" s="10" t="s">
        <v>25</v>
      </c>
      <c r="D141" s="12" t="s">
        <v>24</v>
      </c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5"/>
      <c r="B143" s="16"/>
      <c r="C143" s="11"/>
      <c r="D143" s="6"/>
      <c r="E143" s="50"/>
      <c r="F143" s="51"/>
      <c r="G143" s="51"/>
      <c r="H143" s="51"/>
      <c r="I143" s="51"/>
      <c r="J143" s="51"/>
      <c r="K143" s="52"/>
      <c r="L143" s="51"/>
    </row>
    <row r="144" spans="1:12" ht="15" x14ac:dyDescent="0.25">
      <c r="A144" s="26"/>
      <c r="B144" s="18"/>
      <c r="C144" s="8"/>
      <c r="D144" s="19" t="s">
        <v>39</v>
      </c>
      <c r="E144" s="9"/>
      <c r="F144" s="21">
        <f>SUM(F141:F143)</f>
        <v>0</v>
      </c>
      <c r="G144" s="21">
        <f t="shared" ref="G144" si="65">SUM(G141:G143)</f>
        <v>0</v>
      </c>
      <c r="H144" s="21">
        <f t="shared" ref="H144" si="66">SUM(H141:H143)</f>
        <v>0</v>
      </c>
      <c r="I144" s="21">
        <f t="shared" ref="I144" si="67">SUM(I141:I143)</f>
        <v>0</v>
      </c>
      <c r="J144" s="21">
        <f t="shared" ref="J144" si="68">SUM(J141:J143)</f>
        <v>0</v>
      </c>
      <c r="K144" s="27"/>
      <c r="L144" s="21">
        <f t="shared" ref="L144" ca="1" si="69">SUM(L141:L149)</f>
        <v>0</v>
      </c>
    </row>
    <row r="145" spans="1:12" ht="15" x14ac:dyDescent="0.25">
      <c r="A145" s="28">
        <f>A132</f>
        <v>1</v>
      </c>
      <c r="B145" s="14">
        <f>B132</f>
        <v>4</v>
      </c>
      <c r="C145" s="10" t="s">
        <v>26</v>
      </c>
      <c r="D145" s="7" t="s">
        <v>27</v>
      </c>
      <c r="E145" s="60"/>
      <c r="F145" s="51"/>
      <c r="G145" s="51"/>
      <c r="H145" s="51"/>
      <c r="I145" s="51"/>
      <c r="J145" s="51"/>
      <c r="K145" s="65"/>
      <c r="L145" s="51"/>
    </row>
    <row r="146" spans="1:12" ht="15" x14ac:dyDescent="0.25">
      <c r="A146" s="25"/>
      <c r="B146" s="16"/>
      <c r="C146" s="11"/>
      <c r="D146" s="7" t="s">
        <v>28</v>
      </c>
      <c r="E146" s="60"/>
      <c r="F146" s="51"/>
      <c r="G146" s="51"/>
      <c r="H146" s="51"/>
      <c r="I146" s="51"/>
      <c r="J146" s="51"/>
      <c r="K146" s="61"/>
      <c r="L146" s="51"/>
    </row>
    <row r="147" spans="1:12" ht="15" x14ac:dyDescent="0.25">
      <c r="A147" s="25"/>
      <c r="B147" s="16"/>
      <c r="C147" s="11"/>
      <c r="D147" s="7" t="s">
        <v>29</v>
      </c>
      <c r="E147" s="60"/>
      <c r="F147" s="51"/>
      <c r="G147" s="51"/>
      <c r="H147" s="51"/>
      <c r="I147" s="51"/>
      <c r="J147" s="51"/>
      <c r="K147" s="61"/>
      <c r="L147" s="51"/>
    </row>
    <row r="148" spans="1:12" ht="15" x14ac:dyDescent="0.25">
      <c r="A148" s="25"/>
      <c r="B148" s="16"/>
      <c r="C148" s="11"/>
      <c r="D148" s="7" t="s">
        <v>30</v>
      </c>
      <c r="E148" s="60"/>
      <c r="F148" s="51"/>
      <c r="G148" s="51"/>
      <c r="H148" s="51"/>
      <c r="I148" s="51"/>
      <c r="J148" s="51"/>
      <c r="K148" s="61"/>
      <c r="L148" s="51"/>
    </row>
    <row r="149" spans="1:12" ht="15" x14ac:dyDescent="0.25">
      <c r="A149" s="25"/>
      <c r="B149" s="16"/>
      <c r="C149" s="11"/>
      <c r="D149" s="7" t="s">
        <v>31</v>
      </c>
      <c r="E149" s="60"/>
      <c r="F149" s="51"/>
      <c r="G149" s="51"/>
      <c r="H149" s="51"/>
      <c r="I149" s="51"/>
      <c r="J149" s="51"/>
      <c r="K149" s="61"/>
      <c r="L149" s="51"/>
    </row>
    <row r="150" spans="1:12" ht="15" x14ac:dyDescent="0.25">
      <c r="A150" s="25"/>
      <c r="B150" s="16"/>
      <c r="C150" s="11"/>
      <c r="D150" s="7" t="s">
        <v>32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7" t="s">
        <v>33</v>
      </c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5"/>
      <c r="B153" s="16"/>
      <c r="C153" s="11"/>
      <c r="D153" s="6"/>
      <c r="E153" s="50"/>
      <c r="F153" s="51"/>
      <c r="G153" s="51"/>
      <c r="H153" s="51"/>
      <c r="I153" s="51"/>
      <c r="J153" s="51"/>
      <c r="K153" s="52"/>
      <c r="L153" s="51"/>
    </row>
    <row r="154" spans="1:12" ht="15" x14ac:dyDescent="0.25">
      <c r="A154" s="26"/>
      <c r="B154" s="18"/>
      <c r="C154" s="8"/>
      <c r="D154" s="19" t="s">
        <v>39</v>
      </c>
      <c r="E154" s="9"/>
      <c r="F154" s="21">
        <f>SUM(F145:F153)</f>
        <v>0</v>
      </c>
      <c r="G154" s="21">
        <f t="shared" ref="G154" si="70">SUM(G145:G153)</f>
        <v>0</v>
      </c>
      <c r="H154" s="21">
        <f t="shared" ref="H154" si="71">SUM(H145:H153)</f>
        <v>0</v>
      </c>
      <c r="I154" s="21">
        <f t="shared" ref="I154" si="72">SUM(I145:I153)</f>
        <v>0</v>
      </c>
      <c r="J154" s="21">
        <f t="shared" ref="J154" si="73">SUM(J145:J153)</f>
        <v>0</v>
      </c>
      <c r="K154" s="27"/>
      <c r="L154" s="21">
        <f t="shared" ref="L154" ca="1" si="74">SUM(L151:L159)</f>
        <v>0</v>
      </c>
    </row>
    <row r="155" spans="1:12" ht="15" x14ac:dyDescent="0.25">
      <c r="A155" s="28">
        <f>A132</f>
        <v>1</v>
      </c>
      <c r="B155" s="14">
        <f>B132</f>
        <v>4</v>
      </c>
      <c r="C155" s="10" t="s">
        <v>34</v>
      </c>
      <c r="D155" s="12" t="s">
        <v>35</v>
      </c>
      <c r="E155" s="60"/>
      <c r="F155" s="51"/>
      <c r="G155" s="51"/>
      <c r="H155" s="51"/>
      <c r="I155" s="51"/>
      <c r="J155" s="51"/>
      <c r="K155" s="61"/>
      <c r="L155" s="51"/>
    </row>
    <row r="156" spans="1:12" ht="15" x14ac:dyDescent="0.25">
      <c r="A156" s="25"/>
      <c r="B156" s="16"/>
      <c r="C156" s="11"/>
      <c r="D156" s="12" t="s">
        <v>31</v>
      </c>
      <c r="E156" s="60"/>
      <c r="F156" s="51"/>
      <c r="G156" s="51"/>
      <c r="H156" s="51"/>
      <c r="I156" s="51"/>
      <c r="J156" s="51"/>
      <c r="K156" s="61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5"/>
      <c r="B158" s="16"/>
      <c r="C158" s="11"/>
      <c r="D158" s="6"/>
      <c r="E158" s="50"/>
      <c r="F158" s="51"/>
      <c r="G158" s="51"/>
      <c r="H158" s="51"/>
      <c r="I158" s="51"/>
      <c r="J158" s="51"/>
      <c r="K158" s="52"/>
      <c r="L158" s="51"/>
    </row>
    <row r="159" spans="1:12" ht="15" x14ac:dyDescent="0.25">
      <c r="A159" s="26"/>
      <c r="B159" s="18"/>
      <c r="C159" s="8"/>
      <c r="D159" s="19" t="s">
        <v>39</v>
      </c>
      <c r="E159" s="9"/>
      <c r="F159" s="21">
        <f>SUM(F155:F158)</f>
        <v>0</v>
      </c>
      <c r="G159" s="21">
        <f t="shared" ref="G159" si="75">SUM(G155:G158)</f>
        <v>0</v>
      </c>
      <c r="H159" s="21">
        <f t="shared" ref="H159" si="76">SUM(H155:H158)</f>
        <v>0</v>
      </c>
      <c r="I159" s="21">
        <f t="shared" ref="I159" si="77">SUM(I155:I158)</f>
        <v>0</v>
      </c>
      <c r="J159" s="21">
        <f t="shared" ref="J159" si="78">SUM(J155:J158)</f>
        <v>0</v>
      </c>
      <c r="K159" s="27"/>
      <c r="L159" s="21">
        <f t="shared" ref="L159" ca="1" si="79">SUM(L152:L158)</f>
        <v>0</v>
      </c>
    </row>
    <row r="160" spans="1:12" ht="15" x14ac:dyDescent="0.25">
      <c r="A160" s="28">
        <f>A132</f>
        <v>1</v>
      </c>
      <c r="B160" s="14">
        <f>B132</f>
        <v>4</v>
      </c>
      <c r="C160" s="10" t="s">
        <v>36</v>
      </c>
      <c r="D160" s="7" t="s">
        <v>21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30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31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7" t="s">
        <v>23</v>
      </c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5"/>
      <c r="B165" s="16"/>
      <c r="C165" s="11"/>
      <c r="D165" s="6"/>
      <c r="E165" s="50"/>
      <c r="F165" s="51"/>
      <c r="G165" s="51"/>
      <c r="H165" s="51"/>
      <c r="I165" s="51"/>
      <c r="J165" s="51"/>
      <c r="K165" s="52"/>
      <c r="L165" s="51"/>
    </row>
    <row r="166" spans="1:12" ht="15" x14ac:dyDescent="0.25">
      <c r="A166" s="26"/>
      <c r="B166" s="18"/>
      <c r="C166" s="8"/>
      <c r="D166" s="19" t="s">
        <v>39</v>
      </c>
      <c r="E166" s="9"/>
      <c r="F166" s="21">
        <f>SUM(F160:F165)</f>
        <v>0</v>
      </c>
      <c r="G166" s="21">
        <f t="shared" ref="G166" si="80">SUM(G160:G165)</f>
        <v>0</v>
      </c>
      <c r="H166" s="21">
        <f t="shared" ref="H166" si="81">SUM(H160:H165)</f>
        <v>0</v>
      </c>
      <c r="I166" s="21">
        <f t="shared" ref="I166" si="82">SUM(I160:I165)</f>
        <v>0</v>
      </c>
      <c r="J166" s="21">
        <f t="shared" ref="J166" si="83">SUM(J160:J165)</f>
        <v>0</v>
      </c>
      <c r="K166" s="27"/>
      <c r="L166" s="21">
        <f t="shared" ref="L166" ca="1" si="84">SUM(L160:L168)</f>
        <v>0</v>
      </c>
    </row>
    <row r="167" spans="1:12" ht="15" x14ac:dyDescent="0.25">
      <c r="A167" s="28">
        <f>A132</f>
        <v>1</v>
      </c>
      <c r="B167" s="14">
        <f>B132</f>
        <v>4</v>
      </c>
      <c r="C167" s="10" t="s">
        <v>37</v>
      </c>
      <c r="D167" s="12" t="s">
        <v>38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35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31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12" t="s">
        <v>24</v>
      </c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5"/>
      <c r="B172" s="16"/>
      <c r="C172" s="11"/>
      <c r="D172" s="6"/>
      <c r="E172" s="50"/>
      <c r="F172" s="51"/>
      <c r="G172" s="51"/>
      <c r="H172" s="51"/>
      <c r="I172" s="51"/>
      <c r="J172" s="51"/>
      <c r="K172" s="52"/>
      <c r="L172" s="51"/>
    </row>
    <row r="173" spans="1:12" ht="15" x14ac:dyDescent="0.25">
      <c r="A173" s="26"/>
      <c r="B173" s="18"/>
      <c r="C173" s="8"/>
      <c r="D173" s="20" t="s">
        <v>39</v>
      </c>
      <c r="E173" s="9"/>
      <c r="F173" s="21">
        <f>SUM(F167:F172)</f>
        <v>0</v>
      </c>
      <c r="G173" s="21">
        <f t="shared" ref="G173" si="85">SUM(G167:G172)</f>
        <v>0</v>
      </c>
      <c r="H173" s="21">
        <f t="shared" ref="H173" si="86">SUM(H167:H172)</f>
        <v>0</v>
      </c>
      <c r="I173" s="21">
        <f t="shared" ref="I173" si="87">SUM(I167:I172)</f>
        <v>0</v>
      </c>
      <c r="J173" s="21">
        <f t="shared" ref="J173" si="88">SUM(J167:J172)</f>
        <v>0</v>
      </c>
      <c r="K173" s="27"/>
      <c r="L173" s="21">
        <f t="shared" ref="L173" ca="1" si="89">SUM(L167:L175)</f>
        <v>0</v>
      </c>
    </row>
    <row r="174" spans="1:12" ht="15.75" customHeight="1" thickBot="1" x14ac:dyDescent="0.25">
      <c r="A174" s="31">
        <f>A132</f>
        <v>1</v>
      </c>
      <c r="B174" s="32">
        <f>B132</f>
        <v>4</v>
      </c>
      <c r="C174" s="73" t="s">
        <v>4</v>
      </c>
      <c r="D174" s="74"/>
      <c r="E174" s="33"/>
      <c r="F174" s="34">
        <f>F140+F144+F154+F159+F166+F173</f>
        <v>535</v>
      </c>
      <c r="G174" s="34">
        <f t="shared" ref="G174" si="90">G140+G144+G154+G159+G166+G173</f>
        <v>36.4</v>
      </c>
      <c r="H174" s="34">
        <f t="shared" ref="H174" si="91">H140+H144+H154+H159+H166+H173</f>
        <v>20.87</v>
      </c>
      <c r="I174" s="34">
        <f t="shared" ref="I174" si="92">I140+I144+I154+I159+I166+I173</f>
        <v>101.21000000000001</v>
      </c>
      <c r="J174" s="34">
        <f t="shared" ref="J174" si="93">J140+J144+J154+J159+J166+J173</f>
        <v>738.31</v>
      </c>
      <c r="K174" s="35"/>
      <c r="L174" s="34">
        <v>186.9</v>
      </c>
    </row>
    <row r="175" spans="1:12" ht="25.5" x14ac:dyDescent="0.25">
      <c r="A175" s="22">
        <v>1</v>
      </c>
      <c r="B175" s="23">
        <v>5</v>
      </c>
      <c r="C175" s="24" t="s">
        <v>20</v>
      </c>
      <c r="D175" s="5" t="s">
        <v>21</v>
      </c>
      <c r="E175" s="62" t="s">
        <v>110</v>
      </c>
      <c r="F175" s="48">
        <v>110</v>
      </c>
      <c r="G175" s="48">
        <v>6.43</v>
      </c>
      <c r="H175" s="48">
        <v>8.48</v>
      </c>
      <c r="I175" s="48">
        <v>11.75</v>
      </c>
      <c r="J175" s="48">
        <v>149.03</v>
      </c>
      <c r="K175" s="63" t="s">
        <v>111</v>
      </c>
      <c r="L175" s="48">
        <v>39.9</v>
      </c>
    </row>
    <row r="176" spans="1:12" ht="15" x14ac:dyDescent="0.25">
      <c r="A176" s="25"/>
      <c r="B176" s="16"/>
      <c r="C176" s="11"/>
      <c r="D176" s="68" t="s">
        <v>58</v>
      </c>
      <c r="E176" s="60" t="s">
        <v>108</v>
      </c>
      <c r="F176" s="51">
        <v>60</v>
      </c>
      <c r="G176" s="51">
        <v>0.75</v>
      </c>
      <c r="H176" s="51">
        <v>0.06</v>
      </c>
      <c r="I176" s="51">
        <v>6.97</v>
      </c>
      <c r="J176" s="51">
        <v>31.39</v>
      </c>
      <c r="K176" s="52" t="s">
        <v>109</v>
      </c>
      <c r="L176" s="51">
        <v>5.62</v>
      </c>
    </row>
    <row r="177" spans="1:12" ht="15" x14ac:dyDescent="0.25">
      <c r="A177" s="25"/>
      <c r="B177" s="16"/>
      <c r="C177" s="11"/>
      <c r="D177" s="7" t="s">
        <v>22</v>
      </c>
      <c r="E177" s="60" t="s">
        <v>114</v>
      </c>
      <c r="F177" s="51">
        <v>200</v>
      </c>
      <c r="G177" s="51">
        <v>3.02</v>
      </c>
      <c r="H177" s="51">
        <v>5.22</v>
      </c>
      <c r="I177" s="51">
        <v>15.9</v>
      </c>
      <c r="J177" s="51">
        <v>122.65</v>
      </c>
      <c r="K177" s="61" t="s">
        <v>115</v>
      </c>
      <c r="L177" s="51">
        <v>8.89</v>
      </c>
    </row>
    <row r="178" spans="1:12" ht="15" x14ac:dyDescent="0.25">
      <c r="A178" s="25"/>
      <c r="B178" s="16"/>
      <c r="C178" s="11"/>
      <c r="D178" s="7" t="s">
        <v>23</v>
      </c>
      <c r="E178" s="60" t="s">
        <v>45</v>
      </c>
      <c r="F178" s="51">
        <v>30</v>
      </c>
      <c r="G178" s="51">
        <v>2.2799999999999998</v>
      </c>
      <c r="H178" s="51">
        <v>0.27</v>
      </c>
      <c r="I178" s="51">
        <v>14.91</v>
      </c>
      <c r="J178" s="51">
        <v>71.19</v>
      </c>
      <c r="K178" s="64"/>
      <c r="L178" s="51">
        <v>3.4</v>
      </c>
    </row>
    <row r="179" spans="1:12" ht="15" x14ac:dyDescent="0.25">
      <c r="A179" s="25"/>
      <c r="B179" s="16"/>
      <c r="C179" s="11"/>
      <c r="D179" s="7"/>
      <c r="E179" s="6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6" t="s">
        <v>30</v>
      </c>
      <c r="E180" s="50" t="s">
        <v>112</v>
      </c>
      <c r="F180" s="51">
        <v>150</v>
      </c>
      <c r="G180" s="51">
        <v>16.96</v>
      </c>
      <c r="H180" s="51">
        <v>4.9800000000000004</v>
      </c>
      <c r="I180" s="51">
        <v>37.409999999999997</v>
      </c>
      <c r="J180" s="51">
        <v>262.32</v>
      </c>
      <c r="K180" s="52" t="s">
        <v>113</v>
      </c>
      <c r="L180" s="51">
        <v>8.84</v>
      </c>
    </row>
    <row r="181" spans="1:12" ht="15" x14ac:dyDescent="0.25">
      <c r="A181" s="25"/>
      <c r="B181" s="16"/>
      <c r="C181" s="11"/>
      <c r="D181" s="6"/>
      <c r="E181" s="50"/>
      <c r="F181" s="51"/>
      <c r="G181" s="51"/>
      <c r="H181" s="51"/>
      <c r="I181" s="51"/>
      <c r="J181" s="51"/>
      <c r="K181" s="52"/>
      <c r="L181" s="51"/>
    </row>
    <row r="182" spans="1:12" ht="15" x14ac:dyDescent="0.25">
      <c r="A182" s="26"/>
      <c r="B182" s="18"/>
      <c r="C182" s="8"/>
      <c r="D182" s="19" t="s">
        <v>39</v>
      </c>
      <c r="E182" s="9"/>
      <c r="F182" s="21">
        <f>SUM(F175:F181)</f>
        <v>550</v>
      </c>
      <c r="G182" s="21">
        <f t="shared" ref="G182" si="94">SUM(G175:G181)</f>
        <v>29.439999999999998</v>
      </c>
      <c r="H182" s="21">
        <f t="shared" ref="H182" si="95">SUM(H175:H181)</f>
        <v>19.010000000000002</v>
      </c>
      <c r="I182" s="21">
        <f t="shared" ref="I182" si="96">SUM(I175:I181)</f>
        <v>86.94</v>
      </c>
      <c r="J182" s="21">
        <f t="shared" ref="J182" si="97">SUM(J175:J181)</f>
        <v>636.58000000000004</v>
      </c>
      <c r="K182" s="27"/>
      <c r="L182" s="21">
        <f t="shared" ref="L182" si="98">SUM(L175:L181)</f>
        <v>66.649999999999991</v>
      </c>
    </row>
    <row r="183" spans="1:12" ht="15" x14ac:dyDescent="0.25">
      <c r="A183" s="28">
        <f>A175</f>
        <v>1</v>
      </c>
      <c r="B183" s="14">
        <f>B175</f>
        <v>5</v>
      </c>
      <c r="C183" s="10" t="s">
        <v>25</v>
      </c>
      <c r="D183" s="12" t="s">
        <v>24</v>
      </c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5"/>
      <c r="B185" s="16"/>
      <c r="C185" s="11"/>
      <c r="D185" s="6"/>
      <c r="E185" s="50"/>
      <c r="F185" s="51"/>
      <c r="G185" s="51"/>
      <c r="H185" s="51"/>
      <c r="I185" s="51"/>
      <c r="J185" s="51"/>
      <c r="K185" s="52"/>
      <c r="L185" s="51"/>
    </row>
    <row r="186" spans="1:12" ht="15" x14ac:dyDescent="0.25">
      <c r="A186" s="26"/>
      <c r="B186" s="18"/>
      <c r="C186" s="8"/>
      <c r="D186" s="19" t="s">
        <v>39</v>
      </c>
      <c r="E186" s="9"/>
      <c r="F186" s="21">
        <f>SUM(F183:F185)</f>
        <v>0</v>
      </c>
      <c r="G186" s="21">
        <f t="shared" ref="G186" si="99">SUM(G183:G185)</f>
        <v>0</v>
      </c>
      <c r="H186" s="21">
        <f t="shared" ref="H186" si="100">SUM(H183:H185)</f>
        <v>0</v>
      </c>
      <c r="I186" s="21">
        <f t="shared" ref="I186" si="101">SUM(I183:I185)</f>
        <v>0</v>
      </c>
      <c r="J186" s="21">
        <f t="shared" ref="J186" si="102">SUM(J183:J185)</f>
        <v>0</v>
      </c>
      <c r="K186" s="27"/>
      <c r="L186" s="21">
        <f t="shared" ref="L186" ca="1" si="103">SUM(L183:L191)</f>
        <v>0</v>
      </c>
    </row>
    <row r="187" spans="1:12" ht="15" x14ac:dyDescent="0.25">
      <c r="A187" s="28">
        <f>A175</f>
        <v>1</v>
      </c>
      <c r="B187" s="14">
        <f>B175</f>
        <v>5</v>
      </c>
      <c r="C187" s="10" t="s">
        <v>26</v>
      </c>
      <c r="D187" s="7" t="s">
        <v>27</v>
      </c>
      <c r="E187" s="60"/>
      <c r="F187" s="51"/>
      <c r="G187" s="51"/>
      <c r="H187" s="51"/>
      <c r="I187" s="51"/>
      <c r="J187" s="51"/>
      <c r="K187" s="65"/>
      <c r="L187" s="51"/>
    </row>
    <row r="188" spans="1:12" ht="15" x14ac:dyDescent="0.25">
      <c r="A188" s="25"/>
      <c r="B188" s="16"/>
      <c r="C188" s="11"/>
      <c r="D188" s="7" t="s">
        <v>28</v>
      </c>
      <c r="E188" s="60"/>
      <c r="F188" s="51"/>
      <c r="G188" s="51"/>
      <c r="H188" s="51"/>
      <c r="I188" s="51"/>
      <c r="J188" s="51"/>
      <c r="K188" s="61"/>
      <c r="L188" s="51"/>
    </row>
    <row r="189" spans="1:12" ht="15" x14ac:dyDescent="0.25">
      <c r="A189" s="25"/>
      <c r="B189" s="16"/>
      <c r="C189" s="11"/>
      <c r="D189" s="7" t="s">
        <v>29</v>
      </c>
      <c r="E189" s="60"/>
      <c r="F189" s="51"/>
      <c r="G189" s="51"/>
      <c r="H189" s="51"/>
      <c r="I189" s="51"/>
      <c r="J189" s="51"/>
      <c r="K189" s="61"/>
      <c r="L189" s="51"/>
    </row>
    <row r="190" spans="1:12" ht="15" x14ac:dyDescent="0.25">
      <c r="A190" s="25"/>
      <c r="B190" s="16"/>
      <c r="C190" s="11"/>
      <c r="D190" s="7" t="s">
        <v>30</v>
      </c>
      <c r="E190" s="60"/>
      <c r="F190" s="51"/>
      <c r="G190" s="51"/>
      <c r="H190" s="51"/>
      <c r="I190" s="51"/>
      <c r="J190" s="51"/>
      <c r="K190" s="61"/>
      <c r="L190" s="51"/>
    </row>
    <row r="191" spans="1:12" ht="15" x14ac:dyDescent="0.25">
      <c r="A191" s="25"/>
      <c r="B191" s="16"/>
      <c r="C191" s="11"/>
      <c r="D191" s="7" t="s">
        <v>31</v>
      </c>
      <c r="E191" s="60"/>
      <c r="F191" s="51"/>
      <c r="G191" s="51"/>
      <c r="H191" s="51"/>
      <c r="I191" s="51"/>
      <c r="J191" s="51"/>
      <c r="K191" s="61"/>
      <c r="L191" s="51"/>
    </row>
    <row r="192" spans="1:12" ht="15" x14ac:dyDescent="0.25">
      <c r="A192" s="25"/>
      <c r="B192" s="16"/>
      <c r="C192" s="11"/>
      <c r="D192" s="7" t="s">
        <v>32</v>
      </c>
      <c r="E192" s="60" t="s">
        <v>62</v>
      </c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7" t="s">
        <v>33</v>
      </c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60"/>
      <c r="F194" s="51"/>
      <c r="G194" s="51"/>
      <c r="H194" s="51"/>
      <c r="I194" s="51"/>
      <c r="J194" s="51"/>
      <c r="K194" s="61"/>
      <c r="L194" s="51"/>
    </row>
    <row r="195" spans="1:12" ht="15" x14ac:dyDescent="0.25">
      <c r="A195" s="25"/>
      <c r="B195" s="16"/>
      <c r="C195" s="11"/>
      <c r="D195" s="6"/>
      <c r="E195" s="50"/>
      <c r="F195" s="51"/>
      <c r="G195" s="51"/>
      <c r="H195" s="51"/>
      <c r="I195" s="51"/>
      <c r="J195" s="51"/>
      <c r="K195" s="52"/>
      <c r="L195" s="51"/>
    </row>
    <row r="196" spans="1:12" ht="15" x14ac:dyDescent="0.25">
      <c r="A196" s="26"/>
      <c r="B196" s="18"/>
      <c r="C196" s="8"/>
      <c r="D196" s="19" t="s">
        <v>39</v>
      </c>
      <c r="E196" s="9"/>
      <c r="F196" s="21">
        <f>SUM(F187:F195)</f>
        <v>0</v>
      </c>
      <c r="G196" s="21">
        <f t="shared" ref="G196" si="104">SUM(G187:G195)</f>
        <v>0</v>
      </c>
      <c r="H196" s="21">
        <f t="shared" ref="H196" si="105">SUM(H187:H195)</f>
        <v>0</v>
      </c>
      <c r="I196" s="21">
        <f t="shared" ref="I196" si="106">SUM(I187:I195)</f>
        <v>0</v>
      </c>
      <c r="J196" s="21">
        <f t="shared" ref="J196" si="107">SUM(J187:J195)</f>
        <v>0</v>
      </c>
      <c r="K196" s="27"/>
      <c r="L196" s="21">
        <f t="shared" ref="L196" ca="1" si="108">SUM(L193:L201)</f>
        <v>0</v>
      </c>
    </row>
    <row r="197" spans="1:12" ht="15" x14ac:dyDescent="0.25">
      <c r="A197" s="28">
        <f>A175</f>
        <v>1</v>
      </c>
      <c r="B197" s="14">
        <f>B175</f>
        <v>5</v>
      </c>
      <c r="C197" s="10" t="s">
        <v>34</v>
      </c>
      <c r="D197" s="12" t="s">
        <v>35</v>
      </c>
      <c r="E197" s="60"/>
      <c r="F197" s="51"/>
      <c r="G197" s="51"/>
      <c r="H197" s="51"/>
      <c r="I197" s="51"/>
      <c r="J197" s="51"/>
      <c r="K197" s="61"/>
      <c r="L197" s="51"/>
    </row>
    <row r="198" spans="1:12" ht="15" x14ac:dyDescent="0.25">
      <c r="A198" s="25"/>
      <c r="B198" s="16"/>
      <c r="C198" s="11"/>
      <c r="D198" s="12" t="s">
        <v>31</v>
      </c>
      <c r="E198" s="60"/>
      <c r="F198" s="51"/>
      <c r="G198" s="51"/>
      <c r="H198" s="51"/>
      <c r="I198" s="51"/>
      <c r="J198" s="51"/>
      <c r="K198" s="61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5"/>
      <c r="B200" s="16"/>
      <c r="C200" s="11"/>
      <c r="D200" s="6"/>
      <c r="E200" s="50"/>
      <c r="F200" s="51"/>
      <c r="G200" s="51"/>
      <c r="H200" s="51"/>
      <c r="I200" s="51"/>
      <c r="J200" s="51"/>
      <c r="K200" s="52"/>
      <c r="L200" s="51"/>
    </row>
    <row r="201" spans="1:12" ht="15" x14ac:dyDescent="0.25">
      <c r="A201" s="26"/>
      <c r="B201" s="18"/>
      <c r="C201" s="8"/>
      <c r="D201" s="19" t="s">
        <v>39</v>
      </c>
      <c r="E201" s="9"/>
      <c r="F201" s="21">
        <f>SUM(F197:F200)</f>
        <v>0</v>
      </c>
      <c r="G201" s="21">
        <f t="shared" ref="G201" si="109">SUM(G197:G200)</f>
        <v>0</v>
      </c>
      <c r="H201" s="21">
        <f t="shared" ref="H201" si="110">SUM(H197:H200)</f>
        <v>0</v>
      </c>
      <c r="I201" s="21">
        <f t="shared" ref="I201" si="111">SUM(I197:I200)</f>
        <v>0</v>
      </c>
      <c r="J201" s="21">
        <f t="shared" ref="J201" si="112">SUM(J197:J200)</f>
        <v>0</v>
      </c>
      <c r="K201" s="27"/>
      <c r="L201" s="21">
        <f t="shared" ref="L201" ca="1" si="113">SUM(L194:L200)</f>
        <v>0</v>
      </c>
    </row>
    <row r="202" spans="1:12" ht="15" x14ac:dyDescent="0.25">
      <c r="A202" s="28">
        <f>A175</f>
        <v>1</v>
      </c>
      <c r="B202" s="14">
        <f>B175</f>
        <v>5</v>
      </c>
      <c r="C202" s="10" t="s">
        <v>36</v>
      </c>
      <c r="D202" s="7" t="s">
        <v>21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30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31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7" t="s">
        <v>23</v>
      </c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5"/>
      <c r="B207" s="16"/>
      <c r="C207" s="11"/>
      <c r="D207" s="6"/>
      <c r="E207" s="50"/>
      <c r="F207" s="51"/>
      <c r="G207" s="51"/>
      <c r="H207" s="51"/>
      <c r="I207" s="51"/>
      <c r="J207" s="51"/>
      <c r="K207" s="52"/>
      <c r="L207" s="51"/>
    </row>
    <row r="208" spans="1:12" ht="15" x14ac:dyDescent="0.25">
      <c r="A208" s="26"/>
      <c r="B208" s="18"/>
      <c r="C208" s="8"/>
      <c r="D208" s="19" t="s">
        <v>39</v>
      </c>
      <c r="E208" s="9"/>
      <c r="F208" s="21">
        <f>SUM(F202:F207)</f>
        <v>0</v>
      </c>
      <c r="G208" s="21">
        <f t="shared" ref="G208" si="114">SUM(G202:G207)</f>
        <v>0</v>
      </c>
      <c r="H208" s="21">
        <f t="shared" ref="H208" si="115">SUM(H202:H207)</f>
        <v>0</v>
      </c>
      <c r="I208" s="21">
        <f t="shared" ref="I208" si="116">SUM(I202:I207)</f>
        <v>0</v>
      </c>
      <c r="J208" s="21">
        <f t="shared" ref="J208" si="117">SUM(J202:J207)</f>
        <v>0</v>
      </c>
      <c r="K208" s="27"/>
      <c r="L208" s="21">
        <f t="shared" ref="L208" ca="1" si="118">SUM(L202:L210)</f>
        <v>0</v>
      </c>
    </row>
    <row r="209" spans="1:12" ht="15" x14ac:dyDescent="0.25">
      <c r="A209" s="28">
        <f>A175</f>
        <v>1</v>
      </c>
      <c r="B209" s="14">
        <f>B175</f>
        <v>5</v>
      </c>
      <c r="C209" s="10" t="s">
        <v>37</v>
      </c>
      <c r="D209" s="12" t="s">
        <v>38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35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31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12" t="s">
        <v>24</v>
      </c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5"/>
      <c r="B214" s="16"/>
      <c r="C214" s="11"/>
      <c r="D214" s="6"/>
      <c r="E214" s="50"/>
      <c r="F214" s="51"/>
      <c r="G214" s="51"/>
      <c r="H214" s="51"/>
      <c r="I214" s="51"/>
      <c r="J214" s="51"/>
      <c r="K214" s="52"/>
      <c r="L214" s="51"/>
    </row>
    <row r="215" spans="1:12" ht="15" x14ac:dyDescent="0.25">
      <c r="A215" s="26"/>
      <c r="B215" s="18"/>
      <c r="C215" s="8"/>
      <c r="D215" s="20" t="s">
        <v>39</v>
      </c>
      <c r="E215" s="9"/>
      <c r="F215" s="21">
        <f>SUM(F209:F214)</f>
        <v>0</v>
      </c>
      <c r="G215" s="21">
        <f t="shared" ref="G215" si="119">SUM(G209:G214)</f>
        <v>0</v>
      </c>
      <c r="H215" s="21">
        <f t="shared" ref="H215" si="120">SUM(H209:H214)</f>
        <v>0</v>
      </c>
      <c r="I215" s="21">
        <f t="shared" ref="I215" si="121">SUM(I209:I214)</f>
        <v>0</v>
      </c>
      <c r="J215" s="21">
        <f t="shared" ref="J215" si="122">SUM(J209:J214)</f>
        <v>0</v>
      </c>
      <c r="K215" s="27"/>
      <c r="L215" s="21">
        <f t="shared" ref="L215" ca="1" si="123">SUM(L209:L217)</f>
        <v>0</v>
      </c>
    </row>
    <row r="216" spans="1:12" ht="15.75" customHeight="1" thickBot="1" x14ac:dyDescent="0.25">
      <c r="A216" s="31">
        <f>A175</f>
        <v>1</v>
      </c>
      <c r="B216" s="32">
        <f>B175</f>
        <v>5</v>
      </c>
      <c r="C216" s="73" t="s">
        <v>4</v>
      </c>
      <c r="D216" s="74"/>
      <c r="E216" s="33"/>
      <c r="F216" s="34">
        <f>F182+F186+F196+F201+F208+F215</f>
        <v>550</v>
      </c>
      <c r="G216" s="34">
        <f t="shared" ref="G216" si="124">G182+G186+G196+G201+G208+G215</f>
        <v>29.439999999999998</v>
      </c>
      <c r="H216" s="34">
        <f t="shared" ref="H216" si="125">H182+H186+H196+H201+H208+H215</f>
        <v>19.010000000000002</v>
      </c>
      <c r="I216" s="34">
        <f t="shared" ref="I216" si="126">I182+I186+I196+I201+I208+I215</f>
        <v>86.94</v>
      </c>
      <c r="J216" s="34">
        <f t="shared" ref="J216" si="127">J182+J186+J196+J201+J208+J215</f>
        <v>636.58000000000004</v>
      </c>
      <c r="K216" s="35"/>
      <c r="L216" s="34">
        <v>186.9</v>
      </c>
    </row>
    <row r="217" spans="1:12" ht="15" x14ac:dyDescent="0.25">
      <c r="A217" s="22">
        <v>1</v>
      </c>
      <c r="B217" s="23">
        <v>6</v>
      </c>
      <c r="C217" s="24" t="s">
        <v>20</v>
      </c>
      <c r="D217" s="5" t="s">
        <v>21</v>
      </c>
      <c r="E217" s="47" t="s">
        <v>92</v>
      </c>
      <c r="F217" s="48">
        <v>90</v>
      </c>
      <c r="G217" s="48">
        <v>8.92</v>
      </c>
      <c r="H217" s="48">
        <v>11.85</v>
      </c>
      <c r="I217" s="48">
        <v>7.65</v>
      </c>
      <c r="J217" s="48">
        <v>172.91</v>
      </c>
      <c r="K217" s="49" t="s">
        <v>93</v>
      </c>
      <c r="L217" s="48">
        <v>27.04</v>
      </c>
    </row>
    <row r="218" spans="1:12" ht="15" x14ac:dyDescent="0.25">
      <c r="A218" s="25"/>
      <c r="B218" s="16"/>
      <c r="C218" s="11"/>
      <c r="D218" s="71" t="s">
        <v>30</v>
      </c>
      <c r="E218" s="50" t="s">
        <v>94</v>
      </c>
      <c r="F218" s="51">
        <v>150</v>
      </c>
      <c r="G218" s="51">
        <v>4.59</v>
      </c>
      <c r="H218" s="51">
        <v>5.35</v>
      </c>
      <c r="I218" s="51">
        <v>24.79</v>
      </c>
      <c r="J218" s="51">
        <v>165.69</v>
      </c>
      <c r="K218" s="52" t="s">
        <v>95</v>
      </c>
      <c r="L218" s="51">
        <v>2.83</v>
      </c>
    </row>
    <row r="219" spans="1:12" ht="15" x14ac:dyDescent="0.25">
      <c r="A219" s="25"/>
      <c r="B219" s="16"/>
      <c r="C219" s="11"/>
      <c r="D219" s="7" t="s">
        <v>22</v>
      </c>
      <c r="E219" s="50" t="s">
        <v>96</v>
      </c>
      <c r="F219" s="51">
        <v>200</v>
      </c>
      <c r="G219" s="51">
        <v>0.2</v>
      </c>
      <c r="H219" s="51">
        <v>0.05</v>
      </c>
      <c r="I219" s="51">
        <v>5.0599999999999996</v>
      </c>
      <c r="J219" s="51">
        <v>21.5</v>
      </c>
      <c r="K219" s="52" t="s">
        <v>52</v>
      </c>
      <c r="L219" s="51">
        <v>1.06</v>
      </c>
    </row>
    <row r="220" spans="1:12" ht="15" x14ac:dyDescent="0.25">
      <c r="A220" s="25"/>
      <c r="B220" s="16"/>
      <c r="C220" s="11"/>
      <c r="D220" s="7" t="s">
        <v>23</v>
      </c>
      <c r="E220" s="50" t="s">
        <v>45</v>
      </c>
      <c r="F220" s="51">
        <v>30</v>
      </c>
      <c r="G220" s="51">
        <v>2.2799999999999998</v>
      </c>
      <c r="H220" s="51">
        <v>0.27</v>
      </c>
      <c r="I220" s="51">
        <v>14.91</v>
      </c>
      <c r="J220" s="51">
        <v>71.19</v>
      </c>
      <c r="K220" s="52"/>
      <c r="L220" s="51">
        <v>3.4</v>
      </c>
    </row>
    <row r="221" spans="1:12" ht="15" x14ac:dyDescent="0.25">
      <c r="A221" s="25"/>
      <c r="B221" s="16"/>
      <c r="C221" s="11"/>
      <c r="D221" s="7" t="s">
        <v>24</v>
      </c>
      <c r="E221" s="50" t="s">
        <v>60</v>
      </c>
      <c r="F221" s="51">
        <v>100</v>
      </c>
      <c r="G221" s="51">
        <v>0.4</v>
      </c>
      <c r="H221" s="51">
        <v>0.4</v>
      </c>
      <c r="I221" s="51">
        <v>9</v>
      </c>
      <c r="J221" s="51">
        <v>41.2</v>
      </c>
      <c r="K221" s="52" t="s">
        <v>56</v>
      </c>
      <c r="L221" s="51">
        <v>11.99</v>
      </c>
    </row>
    <row r="222" spans="1:12" ht="15" x14ac:dyDescent="0.25">
      <c r="A222" s="25"/>
      <c r="B222" s="16"/>
      <c r="C222" s="11"/>
      <c r="D222" s="6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5"/>
      <c r="B223" s="16"/>
      <c r="C223" s="11"/>
      <c r="D223" s="6"/>
      <c r="E223" s="50"/>
      <c r="F223" s="51"/>
      <c r="G223" s="51"/>
      <c r="H223" s="51"/>
      <c r="I223" s="51"/>
      <c r="J223" s="51"/>
      <c r="K223" s="52"/>
      <c r="L223" s="51"/>
    </row>
    <row r="224" spans="1:12" ht="15" x14ac:dyDescent="0.25">
      <c r="A224" s="26"/>
      <c r="B224" s="18"/>
      <c r="C224" s="8"/>
      <c r="D224" s="19" t="s">
        <v>39</v>
      </c>
      <c r="E224" s="9"/>
      <c r="F224" s="21">
        <f>SUM(F217:F223)</f>
        <v>570</v>
      </c>
      <c r="G224" s="21">
        <f t="shared" ref="G224" si="128">SUM(G217:G223)</f>
        <v>16.389999999999997</v>
      </c>
      <c r="H224" s="21">
        <f t="shared" ref="H224" si="129">SUM(H217:H223)</f>
        <v>17.919999999999998</v>
      </c>
      <c r="I224" s="21">
        <f t="shared" ref="I224" si="130">SUM(I217:I223)</f>
        <v>61.41</v>
      </c>
      <c r="J224" s="21">
        <f t="shared" ref="J224" si="131">SUM(J217:J223)</f>
        <v>472.49</v>
      </c>
      <c r="K224" s="27"/>
      <c r="L224" s="21">
        <f t="shared" ref="L224:L266" si="132">SUM(L217:L223)</f>
        <v>46.32</v>
      </c>
    </row>
    <row r="225" spans="1:12" ht="15" x14ac:dyDescent="0.25">
      <c r="A225" s="28">
        <f>A217</f>
        <v>1</v>
      </c>
      <c r="B225" s="14">
        <f>B217</f>
        <v>6</v>
      </c>
      <c r="C225" s="10" t="s">
        <v>25</v>
      </c>
      <c r="D225" s="12" t="s">
        <v>24</v>
      </c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5"/>
      <c r="B227" s="16"/>
      <c r="C227" s="11"/>
      <c r="D227" s="6"/>
      <c r="E227" s="50"/>
      <c r="F227" s="51"/>
      <c r="G227" s="51"/>
      <c r="H227" s="51"/>
      <c r="I227" s="51"/>
      <c r="J227" s="51"/>
      <c r="K227" s="52"/>
      <c r="L227" s="51"/>
    </row>
    <row r="228" spans="1:12" ht="15" x14ac:dyDescent="0.25">
      <c r="A228" s="26"/>
      <c r="B228" s="18"/>
      <c r="C228" s="8"/>
      <c r="D228" s="19" t="s">
        <v>39</v>
      </c>
      <c r="E228" s="9"/>
      <c r="F228" s="21">
        <f>SUM(F225:F227)</f>
        <v>0</v>
      </c>
      <c r="G228" s="21">
        <f t="shared" ref="G228" si="133">SUM(G225:G227)</f>
        <v>0</v>
      </c>
      <c r="H228" s="21">
        <f t="shared" ref="H228" si="134">SUM(H225:H227)</f>
        <v>0</v>
      </c>
      <c r="I228" s="21">
        <f t="shared" ref="I228" si="135">SUM(I225:I227)</f>
        <v>0</v>
      </c>
      <c r="J228" s="21">
        <f t="shared" ref="J228" si="136">SUM(J225:J227)</f>
        <v>0</v>
      </c>
      <c r="K228" s="27"/>
      <c r="L228" s="21">
        <f t="shared" ref="L228" ca="1" si="137">SUM(L225:L233)</f>
        <v>0</v>
      </c>
    </row>
    <row r="229" spans="1:12" ht="15" x14ac:dyDescent="0.25">
      <c r="A229" s="28">
        <f>A217</f>
        <v>1</v>
      </c>
      <c r="B229" s="14">
        <f>B217</f>
        <v>6</v>
      </c>
      <c r="C229" s="10" t="s">
        <v>26</v>
      </c>
      <c r="D229" s="7" t="s">
        <v>27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28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29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30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31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32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7" t="s">
        <v>33</v>
      </c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5"/>
      <c r="B237" s="16"/>
      <c r="C237" s="11"/>
      <c r="D237" s="6"/>
      <c r="E237" s="50"/>
      <c r="F237" s="51"/>
      <c r="G237" s="51"/>
      <c r="H237" s="51"/>
      <c r="I237" s="51"/>
      <c r="J237" s="51"/>
      <c r="K237" s="52"/>
      <c r="L237" s="51"/>
    </row>
    <row r="238" spans="1:12" ht="15" x14ac:dyDescent="0.25">
      <c r="A238" s="26"/>
      <c r="B238" s="18"/>
      <c r="C238" s="8"/>
      <c r="D238" s="19" t="s">
        <v>39</v>
      </c>
      <c r="E238" s="9"/>
      <c r="F238" s="21">
        <f>SUM(F229:F237)</f>
        <v>0</v>
      </c>
      <c r="G238" s="21">
        <f t="shared" ref="G238" si="138">SUM(G229:G237)</f>
        <v>0</v>
      </c>
      <c r="H238" s="21">
        <f t="shared" ref="H238" si="139">SUM(H229:H237)</f>
        <v>0</v>
      </c>
      <c r="I238" s="21">
        <f t="shared" ref="I238" si="140">SUM(I229:I237)</f>
        <v>0</v>
      </c>
      <c r="J238" s="21">
        <f t="shared" ref="J238" si="141">SUM(J229:J237)</f>
        <v>0</v>
      </c>
      <c r="K238" s="27"/>
      <c r="L238" s="21">
        <f t="shared" ref="L238" ca="1" si="142">SUM(L235:L243)</f>
        <v>0</v>
      </c>
    </row>
    <row r="239" spans="1:12" ht="15" x14ac:dyDescent="0.25">
      <c r="A239" s="28">
        <f>A217</f>
        <v>1</v>
      </c>
      <c r="B239" s="14">
        <f>B217</f>
        <v>6</v>
      </c>
      <c r="C239" s="10" t="s">
        <v>34</v>
      </c>
      <c r="D239" s="12" t="s">
        <v>35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12" t="s">
        <v>31</v>
      </c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5"/>
      <c r="B242" s="16"/>
      <c r="C242" s="11"/>
      <c r="D242" s="6"/>
      <c r="E242" s="50"/>
      <c r="F242" s="51"/>
      <c r="G242" s="51"/>
      <c r="H242" s="51"/>
      <c r="I242" s="51"/>
      <c r="J242" s="51"/>
      <c r="K242" s="52"/>
      <c r="L242" s="51"/>
    </row>
    <row r="243" spans="1:12" ht="15" x14ac:dyDescent="0.25">
      <c r="A243" s="26"/>
      <c r="B243" s="18"/>
      <c r="C243" s="8"/>
      <c r="D243" s="19" t="s">
        <v>39</v>
      </c>
      <c r="E243" s="9"/>
      <c r="F243" s="21">
        <f>SUM(F239:F242)</f>
        <v>0</v>
      </c>
      <c r="G243" s="21">
        <f t="shared" ref="G243" si="143">SUM(G239:G242)</f>
        <v>0</v>
      </c>
      <c r="H243" s="21">
        <f t="shared" ref="H243" si="144">SUM(H239:H242)</f>
        <v>0</v>
      </c>
      <c r="I243" s="21">
        <f t="shared" ref="I243" si="145">SUM(I239:I242)</f>
        <v>0</v>
      </c>
      <c r="J243" s="21">
        <f t="shared" ref="J243" si="146">SUM(J239:J242)</f>
        <v>0</v>
      </c>
      <c r="K243" s="27"/>
      <c r="L243" s="21">
        <f t="shared" ref="L243" ca="1" si="147">SUM(L236:L242)</f>
        <v>0</v>
      </c>
    </row>
    <row r="244" spans="1:12" ht="15" x14ac:dyDescent="0.25">
      <c r="A244" s="28">
        <f>A217</f>
        <v>1</v>
      </c>
      <c r="B244" s="14">
        <f>B217</f>
        <v>6</v>
      </c>
      <c r="C244" s="10" t="s">
        <v>36</v>
      </c>
      <c r="D244" s="7" t="s">
        <v>21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30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31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7" t="s">
        <v>23</v>
      </c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5"/>
      <c r="B249" s="16"/>
      <c r="C249" s="11"/>
      <c r="D249" s="6"/>
      <c r="E249" s="50"/>
      <c r="F249" s="51"/>
      <c r="G249" s="51"/>
      <c r="H249" s="51"/>
      <c r="I249" s="51"/>
      <c r="J249" s="51"/>
      <c r="K249" s="52"/>
      <c r="L249" s="51"/>
    </row>
    <row r="250" spans="1:12" ht="15" x14ac:dyDescent="0.25">
      <c r="A250" s="26"/>
      <c r="B250" s="18"/>
      <c r="C250" s="8"/>
      <c r="D250" s="19" t="s">
        <v>39</v>
      </c>
      <c r="E250" s="9"/>
      <c r="F250" s="21">
        <f>SUM(F244:F249)</f>
        <v>0</v>
      </c>
      <c r="G250" s="21">
        <f t="shared" ref="G250" si="148">SUM(G244:G249)</f>
        <v>0</v>
      </c>
      <c r="H250" s="21">
        <f t="shared" ref="H250" si="149">SUM(H244:H249)</f>
        <v>0</v>
      </c>
      <c r="I250" s="21">
        <f t="shared" ref="I250" si="150">SUM(I244:I249)</f>
        <v>0</v>
      </c>
      <c r="J250" s="21">
        <f t="shared" ref="J250" si="151">SUM(J244:J249)</f>
        <v>0</v>
      </c>
      <c r="K250" s="27"/>
      <c r="L250" s="21">
        <f t="shared" ref="L250" ca="1" si="152">SUM(L244:L252)</f>
        <v>0</v>
      </c>
    </row>
    <row r="251" spans="1:12" ht="15" x14ac:dyDescent="0.25">
      <c r="A251" s="28">
        <f>A217</f>
        <v>1</v>
      </c>
      <c r="B251" s="14">
        <f>B217</f>
        <v>6</v>
      </c>
      <c r="C251" s="10" t="s">
        <v>37</v>
      </c>
      <c r="D251" s="12" t="s">
        <v>38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35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31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12" t="s">
        <v>24</v>
      </c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5"/>
      <c r="B256" s="16"/>
      <c r="C256" s="11"/>
      <c r="D256" s="6"/>
      <c r="E256" s="50"/>
      <c r="F256" s="51"/>
      <c r="G256" s="51"/>
      <c r="H256" s="51"/>
      <c r="I256" s="51"/>
      <c r="J256" s="51"/>
      <c r="K256" s="52"/>
      <c r="L256" s="51"/>
    </row>
    <row r="257" spans="1:12" ht="15" x14ac:dyDescent="0.25">
      <c r="A257" s="26"/>
      <c r="B257" s="18"/>
      <c r="C257" s="8"/>
      <c r="D257" s="20" t="s">
        <v>39</v>
      </c>
      <c r="E257" s="9"/>
      <c r="F257" s="21">
        <f>SUM(F251:F256)</f>
        <v>0</v>
      </c>
      <c r="G257" s="21">
        <f t="shared" ref="G257" si="153">SUM(G251:G256)</f>
        <v>0</v>
      </c>
      <c r="H257" s="21">
        <f t="shared" ref="H257" si="154">SUM(H251:H256)</f>
        <v>0</v>
      </c>
      <c r="I257" s="21">
        <f t="shared" ref="I257" si="155">SUM(I251:I256)</f>
        <v>0</v>
      </c>
      <c r="J257" s="21">
        <f t="shared" ref="J257" si="156">SUM(J251:J256)</f>
        <v>0</v>
      </c>
      <c r="K257" s="27"/>
      <c r="L257" s="21">
        <f t="shared" ref="L257" ca="1" si="157">SUM(L251:L259)</f>
        <v>0</v>
      </c>
    </row>
    <row r="258" spans="1:12" ht="15.75" customHeight="1" x14ac:dyDescent="0.2">
      <c r="A258" s="31">
        <f>A217</f>
        <v>1</v>
      </c>
      <c r="B258" s="32">
        <f>B217</f>
        <v>6</v>
      </c>
      <c r="C258" s="73" t="s">
        <v>4</v>
      </c>
      <c r="D258" s="74"/>
      <c r="E258" s="33"/>
      <c r="F258" s="34">
        <f>F224+F228+F238+F243+F250+F257</f>
        <v>570</v>
      </c>
      <c r="G258" s="34">
        <f t="shared" ref="G258" si="158">G224+G228+G238+G243+G250+G257</f>
        <v>16.389999999999997</v>
      </c>
      <c r="H258" s="34">
        <f t="shared" ref="H258" si="159">H224+H228+H238+H243+H250+H257</f>
        <v>17.919999999999998</v>
      </c>
      <c r="I258" s="34">
        <f t="shared" ref="I258" si="160">I224+I228+I238+I243+I250+I257</f>
        <v>61.41</v>
      </c>
      <c r="J258" s="34">
        <f t="shared" ref="J258" si="161">J224+J228+J238+J243+J250+J257</f>
        <v>472.49</v>
      </c>
      <c r="K258" s="35"/>
      <c r="L258" s="34">
        <f t="shared" ref="L258" ca="1" si="162">L224+L228+L238+L243+L250+L257</f>
        <v>0</v>
      </c>
    </row>
    <row r="259" spans="1:12" ht="15" x14ac:dyDescent="0.25">
      <c r="A259" s="22">
        <v>1</v>
      </c>
      <c r="B259" s="23">
        <v>7</v>
      </c>
      <c r="C259" s="24" t="s">
        <v>20</v>
      </c>
      <c r="D259" s="5" t="s">
        <v>21</v>
      </c>
      <c r="E259" s="47"/>
      <c r="F259" s="48"/>
      <c r="G259" s="48"/>
      <c r="H259" s="48"/>
      <c r="I259" s="48"/>
      <c r="J259" s="48"/>
      <c r="K259" s="49"/>
      <c r="L259" s="48"/>
    </row>
    <row r="260" spans="1:12" ht="15" x14ac:dyDescent="0.25">
      <c r="A260" s="25"/>
      <c r="B260" s="16"/>
      <c r="C260" s="11"/>
      <c r="D260" s="6"/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22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23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7" t="s">
        <v>24</v>
      </c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5"/>
      <c r="B265" s="16"/>
      <c r="C265" s="11"/>
      <c r="D265" s="6"/>
      <c r="E265" s="50"/>
      <c r="F265" s="51"/>
      <c r="G265" s="51"/>
      <c r="H265" s="51"/>
      <c r="I265" s="51"/>
      <c r="J265" s="51"/>
      <c r="K265" s="52"/>
      <c r="L265" s="51"/>
    </row>
    <row r="266" spans="1:12" ht="15" x14ac:dyDescent="0.25">
      <c r="A266" s="26"/>
      <c r="B266" s="18"/>
      <c r="C266" s="8"/>
      <c r="D266" s="19" t="s">
        <v>39</v>
      </c>
      <c r="E266" s="9"/>
      <c r="F266" s="21">
        <f>SUM(F259:F265)</f>
        <v>0</v>
      </c>
      <c r="G266" s="21">
        <f t="shared" ref="G266" si="163">SUM(G259:G265)</f>
        <v>0</v>
      </c>
      <c r="H266" s="21">
        <f t="shared" ref="H266" si="164">SUM(H259:H265)</f>
        <v>0</v>
      </c>
      <c r="I266" s="21">
        <f t="shared" ref="I266" si="165">SUM(I259:I265)</f>
        <v>0</v>
      </c>
      <c r="J266" s="21">
        <f t="shared" ref="J266" si="166">SUM(J259:J265)</f>
        <v>0</v>
      </c>
      <c r="K266" s="27"/>
      <c r="L266" s="21">
        <f t="shared" si="132"/>
        <v>0</v>
      </c>
    </row>
    <row r="267" spans="1:12" ht="15" x14ac:dyDescent="0.25">
      <c r="A267" s="28">
        <f>A259</f>
        <v>1</v>
      </c>
      <c r="B267" s="14">
        <f>B259</f>
        <v>7</v>
      </c>
      <c r="C267" s="10" t="s">
        <v>25</v>
      </c>
      <c r="D267" s="12" t="s">
        <v>24</v>
      </c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5"/>
      <c r="B269" s="16"/>
      <c r="C269" s="11"/>
      <c r="D269" s="6"/>
      <c r="E269" s="50"/>
      <c r="F269" s="51"/>
      <c r="G269" s="51"/>
      <c r="H269" s="51"/>
      <c r="I269" s="51"/>
      <c r="J269" s="51"/>
      <c r="K269" s="52"/>
      <c r="L269" s="51"/>
    </row>
    <row r="270" spans="1:12" ht="15" x14ac:dyDescent="0.25">
      <c r="A270" s="26"/>
      <c r="B270" s="18"/>
      <c r="C270" s="8"/>
      <c r="D270" s="19" t="s">
        <v>39</v>
      </c>
      <c r="E270" s="9"/>
      <c r="F270" s="21">
        <f>SUM(F267:F269)</f>
        <v>0</v>
      </c>
      <c r="G270" s="21">
        <f t="shared" ref="G270" si="167">SUM(G267:G269)</f>
        <v>0</v>
      </c>
      <c r="H270" s="21">
        <f t="shared" ref="H270" si="168">SUM(H267:H269)</f>
        <v>0</v>
      </c>
      <c r="I270" s="21">
        <f t="shared" ref="I270" si="169">SUM(I267:I269)</f>
        <v>0</v>
      </c>
      <c r="J270" s="21">
        <f t="shared" ref="J270" si="170">SUM(J267:J269)</f>
        <v>0</v>
      </c>
      <c r="K270" s="27"/>
      <c r="L270" s="21">
        <f t="shared" ref="L270" ca="1" si="171">SUM(L267:L275)</f>
        <v>0</v>
      </c>
    </row>
    <row r="271" spans="1:12" ht="15" x14ac:dyDescent="0.25">
      <c r="A271" s="28">
        <f>A259</f>
        <v>1</v>
      </c>
      <c r="B271" s="14">
        <f>B259</f>
        <v>7</v>
      </c>
      <c r="C271" s="10" t="s">
        <v>26</v>
      </c>
      <c r="D271" s="7" t="s">
        <v>27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28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29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30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31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32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7" t="s">
        <v>33</v>
      </c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5"/>
      <c r="B279" s="16"/>
      <c r="C279" s="11"/>
      <c r="D279" s="6"/>
      <c r="E279" s="50"/>
      <c r="F279" s="51"/>
      <c r="G279" s="51"/>
      <c r="H279" s="51"/>
      <c r="I279" s="51"/>
      <c r="J279" s="51"/>
      <c r="K279" s="52"/>
      <c r="L279" s="51"/>
    </row>
    <row r="280" spans="1:12" ht="15" x14ac:dyDescent="0.25">
      <c r="A280" s="26"/>
      <c r="B280" s="18"/>
      <c r="C280" s="8"/>
      <c r="D280" s="19" t="s">
        <v>39</v>
      </c>
      <c r="E280" s="9"/>
      <c r="F280" s="21">
        <f>SUM(F271:F279)</f>
        <v>0</v>
      </c>
      <c r="G280" s="21">
        <f t="shared" ref="G280" si="172">SUM(G271:G279)</f>
        <v>0</v>
      </c>
      <c r="H280" s="21">
        <f t="shared" ref="H280" si="173">SUM(H271:H279)</f>
        <v>0</v>
      </c>
      <c r="I280" s="21">
        <f t="shared" ref="I280" si="174">SUM(I271:I279)</f>
        <v>0</v>
      </c>
      <c r="J280" s="21">
        <f t="shared" ref="J280" si="175">SUM(J271:J279)</f>
        <v>0</v>
      </c>
      <c r="K280" s="27"/>
      <c r="L280" s="21">
        <f t="shared" ref="L280" ca="1" si="176">SUM(L277:L285)</f>
        <v>0</v>
      </c>
    </row>
    <row r="281" spans="1:12" ht="15" x14ac:dyDescent="0.25">
      <c r="A281" s="28">
        <f>A259</f>
        <v>1</v>
      </c>
      <c r="B281" s="14">
        <f>B259</f>
        <v>7</v>
      </c>
      <c r="C281" s="10" t="s">
        <v>34</v>
      </c>
      <c r="D281" s="12" t="s">
        <v>35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12" t="s">
        <v>31</v>
      </c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5"/>
      <c r="B284" s="16"/>
      <c r="C284" s="11"/>
      <c r="D284" s="6"/>
      <c r="E284" s="50"/>
      <c r="F284" s="51"/>
      <c r="G284" s="51"/>
      <c r="H284" s="51"/>
      <c r="I284" s="51"/>
      <c r="J284" s="51"/>
      <c r="K284" s="52"/>
      <c r="L284" s="51"/>
    </row>
    <row r="285" spans="1:12" ht="15" x14ac:dyDescent="0.25">
      <c r="A285" s="26"/>
      <c r="B285" s="18"/>
      <c r="C285" s="8"/>
      <c r="D285" s="19" t="s">
        <v>39</v>
      </c>
      <c r="E285" s="9"/>
      <c r="F285" s="21">
        <f>SUM(F281:F284)</f>
        <v>0</v>
      </c>
      <c r="G285" s="21">
        <f t="shared" ref="G285" si="177">SUM(G281:G284)</f>
        <v>0</v>
      </c>
      <c r="H285" s="21">
        <f t="shared" ref="H285" si="178">SUM(H281:H284)</f>
        <v>0</v>
      </c>
      <c r="I285" s="21">
        <f t="shared" ref="I285" si="179">SUM(I281:I284)</f>
        <v>0</v>
      </c>
      <c r="J285" s="21">
        <f t="shared" ref="J285" si="180">SUM(J281:J284)</f>
        <v>0</v>
      </c>
      <c r="K285" s="27"/>
      <c r="L285" s="21">
        <f t="shared" ref="L285" ca="1" si="181">SUM(L278:L284)</f>
        <v>0</v>
      </c>
    </row>
    <row r="286" spans="1:12" ht="15" x14ac:dyDescent="0.25">
      <c r="A286" s="28">
        <f>A259</f>
        <v>1</v>
      </c>
      <c r="B286" s="14">
        <f>B259</f>
        <v>7</v>
      </c>
      <c r="C286" s="10" t="s">
        <v>36</v>
      </c>
      <c r="D286" s="7" t="s">
        <v>21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30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31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7" t="s">
        <v>23</v>
      </c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5"/>
      <c r="B291" s="16"/>
      <c r="C291" s="11"/>
      <c r="D291" s="6"/>
      <c r="E291" s="50"/>
      <c r="F291" s="51"/>
      <c r="G291" s="51"/>
      <c r="H291" s="51"/>
      <c r="I291" s="51"/>
      <c r="J291" s="51"/>
      <c r="K291" s="52"/>
      <c r="L291" s="51"/>
    </row>
    <row r="292" spans="1:12" ht="15" x14ac:dyDescent="0.25">
      <c r="A292" s="26"/>
      <c r="B292" s="18"/>
      <c r="C292" s="8"/>
      <c r="D292" s="19" t="s">
        <v>39</v>
      </c>
      <c r="E292" s="9"/>
      <c r="F292" s="21">
        <f>SUM(F286:F291)</f>
        <v>0</v>
      </c>
      <c r="G292" s="21">
        <f t="shared" ref="G292" si="182">SUM(G286:G291)</f>
        <v>0</v>
      </c>
      <c r="H292" s="21">
        <f t="shared" ref="H292" si="183">SUM(H286:H291)</f>
        <v>0</v>
      </c>
      <c r="I292" s="21">
        <f t="shared" ref="I292" si="184">SUM(I286:I291)</f>
        <v>0</v>
      </c>
      <c r="J292" s="21">
        <f t="shared" ref="J292" si="185">SUM(J286:J291)</f>
        <v>0</v>
      </c>
      <c r="K292" s="27"/>
      <c r="L292" s="21">
        <f t="shared" ref="L292" ca="1" si="186">SUM(L286:L294)</f>
        <v>0</v>
      </c>
    </row>
    <row r="293" spans="1:12" ht="15" x14ac:dyDescent="0.25">
      <c r="A293" s="28">
        <f>A259</f>
        <v>1</v>
      </c>
      <c r="B293" s="14">
        <f>B259</f>
        <v>7</v>
      </c>
      <c r="C293" s="10" t="s">
        <v>37</v>
      </c>
      <c r="D293" s="12" t="s">
        <v>38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35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31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12" t="s">
        <v>24</v>
      </c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5"/>
      <c r="B298" s="16"/>
      <c r="C298" s="11"/>
      <c r="D298" s="6"/>
      <c r="E298" s="50"/>
      <c r="F298" s="51"/>
      <c r="G298" s="51"/>
      <c r="H298" s="51"/>
      <c r="I298" s="51"/>
      <c r="J298" s="51"/>
      <c r="K298" s="52"/>
      <c r="L298" s="51"/>
    </row>
    <row r="299" spans="1:12" ht="15" x14ac:dyDescent="0.25">
      <c r="A299" s="26"/>
      <c r="B299" s="18"/>
      <c r="C299" s="8"/>
      <c r="D299" s="20" t="s">
        <v>39</v>
      </c>
      <c r="E299" s="9"/>
      <c r="F299" s="21">
        <f>SUM(F293:F298)</f>
        <v>0</v>
      </c>
      <c r="G299" s="21">
        <f t="shared" ref="G299" si="187">SUM(G293:G298)</f>
        <v>0</v>
      </c>
      <c r="H299" s="21">
        <f t="shared" ref="H299" si="188">SUM(H293:H298)</f>
        <v>0</v>
      </c>
      <c r="I299" s="21">
        <f t="shared" ref="I299" si="189">SUM(I293:I298)</f>
        <v>0</v>
      </c>
      <c r="J299" s="21">
        <f t="shared" ref="J299" si="190">SUM(J293:J298)</f>
        <v>0</v>
      </c>
      <c r="K299" s="27"/>
      <c r="L299" s="21">
        <f t="shared" ref="L299" ca="1" si="191">SUM(L293:L301)</f>
        <v>0</v>
      </c>
    </row>
    <row r="300" spans="1:12" ht="15.75" customHeight="1" thickBot="1" x14ac:dyDescent="0.25">
      <c r="A300" s="31">
        <f>A259</f>
        <v>1</v>
      </c>
      <c r="B300" s="32">
        <f>B259</f>
        <v>7</v>
      </c>
      <c r="C300" s="73" t="s">
        <v>4</v>
      </c>
      <c r="D300" s="74"/>
      <c r="E300" s="33"/>
      <c r="F300" s="34">
        <f>F266+F270+F280+F285+F292+F299</f>
        <v>0</v>
      </c>
      <c r="G300" s="34">
        <f t="shared" ref="G300" si="192">G266+G270+G280+G285+G292+G299</f>
        <v>0</v>
      </c>
      <c r="H300" s="34">
        <f t="shared" ref="H300" si="193">H266+H270+H280+H285+H292+H299</f>
        <v>0</v>
      </c>
      <c r="I300" s="34">
        <f t="shared" ref="I300" si="194">I266+I270+I280+I285+I292+I299</f>
        <v>0</v>
      </c>
      <c r="J300" s="34">
        <f t="shared" ref="J300" si="195">J266+J270+J280+J285+J292+J299</f>
        <v>0</v>
      </c>
      <c r="K300" s="35"/>
      <c r="L300" s="34">
        <f t="shared" ref="L300" ca="1" si="196">L266+L270+L280+L285+L292+L299</f>
        <v>0</v>
      </c>
    </row>
    <row r="301" spans="1:12" ht="15" x14ac:dyDescent="0.25">
      <c r="A301" s="22">
        <v>2</v>
      </c>
      <c r="B301" s="23">
        <v>1</v>
      </c>
      <c r="C301" s="24" t="s">
        <v>20</v>
      </c>
      <c r="D301" s="5" t="s">
        <v>21</v>
      </c>
      <c r="E301" s="62" t="s">
        <v>77</v>
      </c>
      <c r="F301" s="48">
        <v>90</v>
      </c>
      <c r="G301" s="48">
        <v>11.21</v>
      </c>
      <c r="H301" s="48">
        <v>12.43</v>
      </c>
      <c r="I301" s="48">
        <v>12.84</v>
      </c>
      <c r="J301" s="48">
        <v>208.1</v>
      </c>
      <c r="K301" s="63" t="s">
        <v>78</v>
      </c>
      <c r="L301" s="48">
        <v>43.49</v>
      </c>
    </row>
    <row r="302" spans="1:12" ht="15" x14ac:dyDescent="0.25">
      <c r="A302" s="25"/>
      <c r="B302" s="16"/>
      <c r="C302" s="11"/>
      <c r="D302" s="66" t="s">
        <v>59</v>
      </c>
      <c r="E302" s="50" t="s">
        <v>116</v>
      </c>
      <c r="F302" s="51">
        <v>60</v>
      </c>
      <c r="G302" s="51">
        <v>0.85</v>
      </c>
      <c r="H302" s="51">
        <v>3.64</v>
      </c>
      <c r="I302" s="51">
        <v>5.21</v>
      </c>
      <c r="J302" s="51">
        <v>57.02</v>
      </c>
      <c r="K302" s="52" t="s">
        <v>117</v>
      </c>
      <c r="L302" s="51">
        <v>14.48</v>
      </c>
    </row>
    <row r="303" spans="1:12" ht="15" x14ac:dyDescent="0.25">
      <c r="A303" s="25"/>
      <c r="B303" s="16"/>
      <c r="C303" s="11"/>
      <c r="D303" s="7" t="s">
        <v>22</v>
      </c>
      <c r="E303" s="50" t="s">
        <v>54</v>
      </c>
      <c r="F303" s="51">
        <v>200</v>
      </c>
      <c r="G303" s="51">
        <v>0.01</v>
      </c>
      <c r="H303" s="51">
        <v>0.01</v>
      </c>
      <c r="I303" s="51">
        <v>16.66</v>
      </c>
      <c r="J303" s="51">
        <v>66.73</v>
      </c>
      <c r="K303" s="52" t="s">
        <v>55</v>
      </c>
      <c r="L303" s="51">
        <v>6.74</v>
      </c>
    </row>
    <row r="304" spans="1:12" ht="15" x14ac:dyDescent="0.25">
      <c r="A304" s="25"/>
      <c r="B304" s="16"/>
      <c r="C304" s="11"/>
      <c r="D304" s="7" t="s">
        <v>23</v>
      </c>
      <c r="E304" s="60" t="s">
        <v>45</v>
      </c>
      <c r="F304" s="51">
        <v>30</v>
      </c>
      <c r="G304" s="51">
        <v>2.2799999999999998</v>
      </c>
      <c r="H304" s="51">
        <v>0.27</v>
      </c>
      <c r="I304" s="51">
        <v>14.91</v>
      </c>
      <c r="J304" s="51">
        <v>71.19</v>
      </c>
      <c r="K304" s="64"/>
      <c r="L304" s="51">
        <v>3.09</v>
      </c>
    </row>
    <row r="305" spans="1:12" ht="15" x14ac:dyDescent="0.25">
      <c r="A305" s="25"/>
      <c r="B305" s="16"/>
      <c r="C305" s="11"/>
      <c r="D305" s="7"/>
      <c r="E305" s="6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6"/>
    </row>
    <row r="307" spans="1:12" ht="15" x14ac:dyDescent="0.25">
      <c r="A307" s="25"/>
      <c r="B307" s="16"/>
      <c r="C307" s="11"/>
      <c r="D307" s="66" t="s">
        <v>30</v>
      </c>
      <c r="E307" s="50" t="s">
        <v>79</v>
      </c>
      <c r="F307" s="51">
        <v>150</v>
      </c>
      <c r="G307" s="51">
        <v>3.28</v>
      </c>
      <c r="H307" s="51">
        <v>4.2300000000000004</v>
      </c>
      <c r="I307" s="51">
        <v>21.1</v>
      </c>
      <c r="J307" s="51">
        <v>135.54</v>
      </c>
      <c r="K307" s="52" t="s">
        <v>53</v>
      </c>
      <c r="L307" s="51">
        <v>6.41</v>
      </c>
    </row>
    <row r="308" spans="1:12" ht="15" x14ac:dyDescent="0.25">
      <c r="A308" s="26"/>
      <c r="B308" s="18"/>
      <c r="C308" s="8"/>
      <c r="D308" s="19" t="s">
        <v>39</v>
      </c>
      <c r="E308" s="9"/>
      <c r="F308" s="21">
        <f>SUM(F301:F307)</f>
        <v>530</v>
      </c>
      <c r="G308" s="21">
        <f t="shared" ref="G308" si="197">SUM(G301:G307)</f>
        <v>17.63</v>
      </c>
      <c r="H308" s="21">
        <f t="shared" ref="H308" si="198">SUM(H301:H307)</f>
        <v>20.580000000000002</v>
      </c>
      <c r="I308" s="21">
        <f t="shared" ref="I308" si="199">SUM(I301:I307)</f>
        <v>70.72</v>
      </c>
      <c r="J308" s="21">
        <f t="shared" ref="J308" si="200">SUM(J301:J307)</f>
        <v>538.58000000000004</v>
      </c>
      <c r="K308" s="27"/>
      <c r="L308" s="21">
        <f t="shared" ref="L308:L350" si="201">SUM(L301:L307)</f>
        <v>74.209999999999994</v>
      </c>
    </row>
    <row r="309" spans="1:12" ht="15" x14ac:dyDescent="0.25">
      <c r="A309" s="28">
        <f>A301</f>
        <v>2</v>
      </c>
      <c r="B309" s="14">
        <f>B301</f>
        <v>1</v>
      </c>
      <c r="C309" s="10" t="s">
        <v>25</v>
      </c>
      <c r="D309" s="12" t="s">
        <v>24</v>
      </c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5"/>
      <c r="B311" s="16"/>
      <c r="C311" s="11"/>
      <c r="D311" s="6"/>
      <c r="E311" s="50"/>
      <c r="F311" s="51"/>
      <c r="G311" s="51"/>
      <c r="H311" s="51"/>
      <c r="I311" s="51"/>
      <c r="J311" s="51"/>
      <c r="K311" s="52"/>
      <c r="L311" s="51"/>
    </row>
    <row r="312" spans="1:12" ht="15" x14ac:dyDescent="0.25">
      <c r="A312" s="26"/>
      <c r="B312" s="18"/>
      <c r="C312" s="8"/>
      <c r="D312" s="19" t="s">
        <v>39</v>
      </c>
      <c r="E312" s="9"/>
      <c r="F312" s="21">
        <f>SUM(F309:F311)</f>
        <v>0</v>
      </c>
      <c r="G312" s="21">
        <f t="shared" ref="G312" si="202">SUM(G309:G311)</f>
        <v>0</v>
      </c>
      <c r="H312" s="21">
        <f t="shared" ref="H312" si="203">SUM(H309:H311)</f>
        <v>0</v>
      </c>
      <c r="I312" s="21">
        <f t="shared" ref="I312" si="204">SUM(I309:I311)</f>
        <v>0</v>
      </c>
      <c r="J312" s="21">
        <f t="shared" ref="J312" si="205">SUM(J309:J311)</f>
        <v>0</v>
      </c>
      <c r="K312" s="27"/>
      <c r="L312" s="21">
        <f t="shared" ref="L312" ca="1" si="206">SUM(L309:L317)</f>
        <v>0</v>
      </c>
    </row>
    <row r="313" spans="1:12" ht="15" x14ac:dyDescent="0.25">
      <c r="A313" s="28">
        <f>A301</f>
        <v>2</v>
      </c>
      <c r="B313" s="14">
        <f>B301</f>
        <v>1</v>
      </c>
      <c r="C313" s="10" t="s">
        <v>26</v>
      </c>
      <c r="D313" s="7" t="s">
        <v>27</v>
      </c>
      <c r="E313" s="60"/>
      <c r="F313" s="51"/>
      <c r="G313" s="51"/>
      <c r="H313" s="51"/>
      <c r="I313" s="51"/>
      <c r="J313" s="51"/>
      <c r="K313" s="61"/>
      <c r="L313" s="51"/>
    </row>
    <row r="314" spans="1:12" ht="15" x14ac:dyDescent="0.25">
      <c r="A314" s="25"/>
      <c r="B314" s="16"/>
      <c r="C314" s="11"/>
      <c r="D314" s="7" t="s">
        <v>28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29</v>
      </c>
      <c r="E315" s="60"/>
      <c r="F315" s="51"/>
      <c r="G315" s="51"/>
      <c r="H315" s="51"/>
      <c r="I315" s="51"/>
      <c r="J315" s="51"/>
      <c r="K315" s="61"/>
      <c r="L315" s="51"/>
    </row>
    <row r="316" spans="1:12" ht="15" x14ac:dyDescent="0.25">
      <c r="A316" s="25"/>
      <c r="B316" s="16"/>
      <c r="C316" s="11"/>
      <c r="D316" s="7" t="s">
        <v>30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31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32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7" t="s">
        <v>33</v>
      </c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5"/>
      <c r="B321" s="16"/>
      <c r="C321" s="11"/>
      <c r="D321" s="6"/>
      <c r="E321" s="50"/>
      <c r="F321" s="51"/>
      <c r="G321" s="51"/>
      <c r="H321" s="51"/>
      <c r="I321" s="51"/>
      <c r="J321" s="51"/>
      <c r="K321" s="52"/>
      <c r="L321" s="51"/>
    </row>
    <row r="322" spans="1:12" ht="15" x14ac:dyDescent="0.25">
      <c r="A322" s="26"/>
      <c r="B322" s="18"/>
      <c r="C322" s="8"/>
      <c r="D322" s="19" t="s">
        <v>39</v>
      </c>
      <c r="E322" s="9"/>
      <c r="F322" s="21">
        <f>SUM(F313:F321)</f>
        <v>0</v>
      </c>
      <c r="G322" s="21">
        <f t="shared" ref="G322" si="207">SUM(G313:G321)</f>
        <v>0</v>
      </c>
      <c r="H322" s="21">
        <f t="shared" ref="H322" si="208">SUM(H313:H321)</f>
        <v>0</v>
      </c>
      <c r="I322" s="21">
        <f t="shared" ref="I322" si="209">SUM(I313:I321)</f>
        <v>0</v>
      </c>
      <c r="J322" s="21">
        <f t="shared" ref="J322" si="210">SUM(J313:J321)</f>
        <v>0</v>
      </c>
      <c r="K322" s="27"/>
      <c r="L322" s="21">
        <f t="shared" ref="L322" ca="1" si="211">SUM(L319:L327)</f>
        <v>0</v>
      </c>
    </row>
    <row r="323" spans="1:12" ht="15" x14ac:dyDescent="0.25">
      <c r="A323" s="28">
        <f>A301</f>
        <v>2</v>
      </c>
      <c r="B323" s="14">
        <f>B301</f>
        <v>1</v>
      </c>
      <c r="C323" s="10" t="s">
        <v>34</v>
      </c>
      <c r="D323" s="12" t="s">
        <v>35</v>
      </c>
      <c r="E323" s="60"/>
      <c r="F323" s="51"/>
      <c r="G323" s="51"/>
      <c r="H323" s="51"/>
      <c r="I323" s="51"/>
      <c r="J323" s="51"/>
      <c r="K323" s="61"/>
      <c r="L323" s="51"/>
    </row>
    <row r="324" spans="1:12" ht="15" x14ac:dyDescent="0.25">
      <c r="A324" s="25"/>
      <c r="B324" s="16"/>
      <c r="C324" s="11"/>
      <c r="D324" s="12" t="s">
        <v>31</v>
      </c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5"/>
      <c r="B326" s="16"/>
      <c r="C326" s="11"/>
      <c r="D326" s="6"/>
      <c r="E326" s="50"/>
      <c r="F326" s="51"/>
      <c r="G326" s="51"/>
      <c r="H326" s="51"/>
      <c r="I326" s="51"/>
      <c r="J326" s="51"/>
      <c r="K326" s="52"/>
      <c r="L326" s="51"/>
    </row>
    <row r="327" spans="1:12" ht="15" x14ac:dyDescent="0.25">
      <c r="A327" s="26"/>
      <c r="B327" s="18"/>
      <c r="C327" s="8"/>
      <c r="D327" s="19" t="s">
        <v>39</v>
      </c>
      <c r="E327" s="9"/>
      <c r="F327" s="21">
        <f>SUM(F323:F326)</f>
        <v>0</v>
      </c>
      <c r="G327" s="21">
        <f t="shared" ref="G327" si="212">SUM(G323:G326)</f>
        <v>0</v>
      </c>
      <c r="H327" s="21">
        <f t="shared" ref="H327" si="213">SUM(H323:H326)</f>
        <v>0</v>
      </c>
      <c r="I327" s="21">
        <f t="shared" ref="I327" si="214">SUM(I323:I326)</f>
        <v>0</v>
      </c>
      <c r="J327" s="21">
        <f t="shared" ref="J327" si="215">SUM(J323:J326)</f>
        <v>0</v>
      </c>
      <c r="K327" s="27"/>
      <c r="L327" s="21">
        <f t="shared" ref="L327" ca="1" si="216">SUM(L320:L326)</f>
        <v>0</v>
      </c>
    </row>
    <row r="328" spans="1:12" ht="15" x14ac:dyDescent="0.25">
      <c r="A328" s="28">
        <f>A301</f>
        <v>2</v>
      </c>
      <c r="B328" s="14">
        <f>B301</f>
        <v>1</v>
      </c>
      <c r="C328" s="10" t="s">
        <v>36</v>
      </c>
      <c r="D328" s="7" t="s">
        <v>21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30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31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7" t="s">
        <v>23</v>
      </c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5"/>
      <c r="B333" s="16"/>
      <c r="C333" s="11"/>
      <c r="D333" s="6"/>
      <c r="E333" s="50"/>
      <c r="F333" s="51"/>
      <c r="G333" s="51"/>
      <c r="H333" s="51"/>
      <c r="I333" s="51"/>
      <c r="J333" s="51"/>
      <c r="K333" s="52"/>
      <c r="L333" s="51"/>
    </row>
    <row r="334" spans="1:12" ht="15" x14ac:dyDescent="0.25">
      <c r="A334" s="26"/>
      <c r="B334" s="18"/>
      <c r="C334" s="8"/>
      <c r="D334" s="19" t="s">
        <v>39</v>
      </c>
      <c r="E334" s="9"/>
      <c r="F334" s="21">
        <f>SUM(F328:F333)</f>
        <v>0</v>
      </c>
      <c r="G334" s="21">
        <f t="shared" ref="G334" si="217">SUM(G328:G333)</f>
        <v>0</v>
      </c>
      <c r="H334" s="21">
        <f t="shared" ref="H334" si="218">SUM(H328:H333)</f>
        <v>0</v>
      </c>
      <c r="I334" s="21">
        <f t="shared" ref="I334" si="219">SUM(I328:I333)</f>
        <v>0</v>
      </c>
      <c r="J334" s="21">
        <f t="shared" ref="J334" si="220">SUM(J328:J333)</f>
        <v>0</v>
      </c>
      <c r="K334" s="27"/>
      <c r="L334" s="21">
        <f t="shared" ref="L334" ca="1" si="221">SUM(L328:L336)</f>
        <v>0</v>
      </c>
    </row>
    <row r="335" spans="1:12" ht="15" x14ac:dyDescent="0.25">
      <c r="A335" s="28">
        <f>A301</f>
        <v>2</v>
      </c>
      <c r="B335" s="14">
        <f>B301</f>
        <v>1</v>
      </c>
      <c r="C335" s="10" t="s">
        <v>37</v>
      </c>
      <c r="D335" s="12" t="s">
        <v>38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35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31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12" t="s">
        <v>24</v>
      </c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5"/>
      <c r="B340" s="16"/>
      <c r="C340" s="11"/>
      <c r="D340" s="6"/>
      <c r="E340" s="50"/>
      <c r="F340" s="51"/>
      <c r="G340" s="51"/>
      <c r="H340" s="51"/>
      <c r="I340" s="51"/>
      <c r="J340" s="51"/>
      <c r="K340" s="52"/>
      <c r="L340" s="51"/>
    </row>
    <row r="341" spans="1:12" ht="15" x14ac:dyDescent="0.25">
      <c r="A341" s="26"/>
      <c r="B341" s="18"/>
      <c r="C341" s="8"/>
      <c r="D341" s="20" t="s">
        <v>39</v>
      </c>
      <c r="E341" s="9"/>
      <c r="F341" s="21">
        <f>SUM(F335:F340)</f>
        <v>0</v>
      </c>
      <c r="G341" s="21">
        <f t="shared" ref="G341" si="222">SUM(G335:G340)</f>
        <v>0</v>
      </c>
      <c r="H341" s="21">
        <f t="shared" ref="H341" si="223">SUM(H335:H340)</f>
        <v>0</v>
      </c>
      <c r="I341" s="21">
        <f t="shared" ref="I341" si="224">SUM(I335:I340)</f>
        <v>0</v>
      </c>
      <c r="J341" s="21">
        <f t="shared" ref="J341" si="225">SUM(J335:J340)</f>
        <v>0</v>
      </c>
      <c r="K341" s="27"/>
      <c r="L341" s="21">
        <f t="shared" ref="L341" ca="1" si="226">SUM(L335:L343)</f>
        <v>0</v>
      </c>
    </row>
    <row r="342" spans="1:12" ht="15.75" customHeight="1" thickBot="1" x14ac:dyDescent="0.25">
      <c r="A342" s="31">
        <f>A301</f>
        <v>2</v>
      </c>
      <c r="B342" s="32">
        <f>B301</f>
        <v>1</v>
      </c>
      <c r="C342" s="73" t="s">
        <v>4</v>
      </c>
      <c r="D342" s="74"/>
      <c r="E342" s="33"/>
      <c r="F342" s="34">
        <f>F308+F312+F322+F327+F334+F341</f>
        <v>530</v>
      </c>
      <c r="G342" s="34">
        <f t="shared" ref="G342" si="227">G308+G312+G322+G327+G334+G341</f>
        <v>17.63</v>
      </c>
      <c r="H342" s="34">
        <f t="shared" ref="H342" si="228">H308+H312+H322+H327+H334+H341</f>
        <v>20.580000000000002</v>
      </c>
      <c r="I342" s="34">
        <f t="shared" ref="I342" si="229">I308+I312+I322+I327+I334+I341</f>
        <v>70.72</v>
      </c>
      <c r="J342" s="34">
        <f t="shared" ref="J342" si="230">J308+J312+J322+J327+J334+J341</f>
        <v>538.58000000000004</v>
      </c>
      <c r="K342" s="35"/>
      <c r="L342" s="34"/>
    </row>
    <row r="343" spans="1:12" ht="15" x14ac:dyDescent="0.25">
      <c r="A343" s="15">
        <v>2</v>
      </c>
      <c r="B343" s="16">
        <v>2</v>
      </c>
      <c r="C343" s="24" t="s">
        <v>20</v>
      </c>
      <c r="D343" s="5" t="s">
        <v>21</v>
      </c>
      <c r="E343" s="62" t="s">
        <v>82</v>
      </c>
      <c r="F343" s="48">
        <v>183</v>
      </c>
      <c r="G343" s="48">
        <v>6.09</v>
      </c>
      <c r="H343" s="48">
        <v>6.12</v>
      </c>
      <c r="I343" s="48">
        <v>25.17</v>
      </c>
      <c r="J343" s="48">
        <v>180.07</v>
      </c>
      <c r="K343" s="63" t="s">
        <v>83</v>
      </c>
      <c r="L343" s="48">
        <v>19.510000000000002</v>
      </c>
    </row>
    <row r="344" spans="1:12" ht="15" x14ac:dyDescent="0.25">
      <c r="A344" s="15"/>
      <c r="B344" s="16"/>
      <c r="C344" s="11"/>
      <c r="D344" s="71" t="s">
        <v>81</v>
      </c>
      <c r="E344" s="50" t="s">
        <v>80</v>
      </c>
      <c r="F344" s="51">
        <v>10</v>
      </c>
      <c r="G344" s="51">
        <v>2.86</v>
      </c>
      <c r="H344" s="51">
        <v>2.76</v>
      </c>
      <c r="I344" s="51"/>
      <c r="J344" s="51">
        <v>36.25</v>
      </c>
      <c r="K344" s="58">
        <v>45937</v>
      </c>
      <c r="L344" s="51">
        <v>9.69</v>
      </c>
    </row>
    <row r="345" spans="1:12" ht="15" x14ac:dyDescent="0.25">
      <c r="A345" s="15"/>
      <c r="B345" s="16"/>
      <c r="C345" s="11"/>
      <c r="D345" s="7" t="s">
        <v>22</v>
      </c>
      <c r="E345" s="60" t="s">
        <v>121</v>
      </c>
      <c r="F345" s="51">
        <v>230</v>
      </c>
      <c r="G345" s="51">
        <v>1.9</v>
      </c>
      <c r="H345" s="51">
        <v>1.34</v>
      </c>
      <c r="I345" s="51">
        <v>27.78</v>
      </c>
      <c r="J345" s="51">
        <v>130.76</v>
      </c>
      <c r="K345" s="61" t="s">
        <v>63</v>
      </c>
      <c r="L345" s="51">
        <v>10.06</v>
      </c>
    </row>
    <row r="346" spans="1:12" ht="15" x14ac:dyDescent="0.25">
      <c r="A346" s="15"/>
      <c r="B346" s="16"/>
      <c r="C346" s="11"/>
      <c r="D346" s="7" t="s">
        <v>23</v>
      </c>
      <c r="E346" s="60" t="s">
        <v>45</v>
      </c>
      <c r="F346" s="51">
        <v>30</v>
      </c>
      <c r="G346" s="51">
        <v>2.2799999999999998</v>
      </c>
      <c r="H346" s="51">
        <v>0.27</v>
      </c>
      <c r="I346" s="51">
        <v>14.91</v>
      </c>
      <c r="J346" s="51">
        <v>71.19</v>
      </c>
      <c r="K346" s="64"/>
      <c r="L346" s="51">
        <v>3.09</v>
      </c>
    </row>
    <row r="347" spans="1:12" ht="15" x14ac:dyDescent="0.25">
      <c r="A347" s="15"/>
      <c r="B347" s="16"/>
      <c r="C347" s="11"/>
      <c r="D347" s="7" t="s">
        <v>24</v>
      </c>
      <c r="E347" s="50" t="s">
        <v>60</v>
      </c>
      <c r="F347" s="51">
        <v>100</v>
      </c>
      <c r="G347" s="51">
        <v>0.4</v>
      </c>
      <c r="H347" s="51">
        <v>0.4</v>
      </c>
      <c r="I347" s="51">
        <v>9</v>
      </c>
      <c r="J347" s="51">
        <v>41.2</v>
      </c>
      <c r="K347" s="52" t="s">
        <v>56</v>
      </c>
      <c r="L347" s="51">
        <v>11.99</v>
      </c>
    </row>
    <row r="348" spans="1:12" ht="15" x14ac:dyDescent="0.25">
      <c r="A348" s="15"/>
      <c r="B348" s="16"/>
      <c r="C348" s="11"/>
      <c r="D348" s="69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5"/>
      <c r="B349" s="16"/>
      <c r="C349" s="11"/>
      <c r="D349" s="6"/>
      <c r="E349" s="50"/>
      <c r="F349" s="51"/>
      <c r="G349" s="51"/>
      <c r="H349" s="51"/>
      <c r="I349" s="51"/>
      <c r="J349" s="51"/>
      <c r="K349" s="52"/>
      <c r="L349" s="51"/>
    </row>
    <row r="350" spans="1:12" ht="15" x14ac:dyDescent="0.25">
      <c r="A350" s="17"/>
      <c r="B350" s="18"/>
      <c r="C350" s="8"/>
      <c r="D350" s="19" t="s">
        <v>39</v>
      </c>
      <c r="E350" s="9"/>
      <c r="F350" s="21">
        <f>SUM(F343:F349)</f>
        <v>553</v>
      </c>
      <c r="G350" s="21">
        <f t="shared" ref="G350" si="231">SUM(G343:G349)</f>
        <v>13.53</v>
      </c>
      <c r="H350" s="21">
        <f t="shared" ref="H350" si="232">SUM(H343:H349)</f>
        <v>10.889999999999999</v>
      </c>
      <c r="I350" s="21">
        <f t="shared" ref="I350" si="233">SUM(I343:I349)</f>
        <v>76.86</v>
      </c>
      <c r="J350" s="21">
        <f t="shared" ref="J350" si="234">SUM(J343:J349)</f>
        <v>459.46999999999997</v>
      </c>
      <c r="K350" s="27"/>
      <c r="L350" s="21">
        <f t="shared" si="201"/>
        <v>54.340000000000011</v>
      </c>
    </row>
    <row r="351" spans="1:12" ht="15" x14ac:dyDescent="0.25">
      <c r="A351" s="14">
        <f>A343</f>
        <v>2</v>
      </c>
      <c r="B351" s="14">
        <f>B343</f>
        <v>2</v>
      </c>
      <c r="C351" s="10" t="s">
        <v>25</v>
      </c>
      <c r="D351" s="12" t="s">
        <v>24</v>
      </c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5"/>
      <c r="B353" s="16"/>
      <c r="C353" s="11"/>
      <c r="D353" s="6"/>
      <c r="E353" s="50"/>
      <c r="F353" s="51"/>
      <c r="G353" s="51"/>
      <c r="H353" s="51"/>
      <c r="I353" s="51"/>
      <c r="J353" s="51"/>
      <c r="K353" s="52"/>
      <c r="L353" s="51"/>
    </row>
    <row r="354" spans="1:12" ht="15" x14ac:dyDescent="0.25">
      <c r="A354" s="17"/>
      <c r="B354" s="18"/>
      <c r="C354" s="8"/>
      <c r="D354" s="19" t="s">
        <v>39</v>
      </c>
      <c r="E354" s="9"/>
      <c r="F354" s="21">
        <f>SUM(F351:F353)</f>
        <v>0</v>
      </c>
      <c r="G354" s="21">
        <f t="shared" ref="G354" si="235">SUM(G351:G353)</f>
        <v>0</v>
      </c>
      <c r="H354" s="21">
        <f t="shared" ref="H354" si="236">SUM(H351:H353)</f>
        <v>0</v>
      </c>
      <c r="I354" s="21">
        <f t="shared" ref="I354" si="237">SUM(I351:I353)</f>
        <v>0</v>
      </c>
      <c r="J354" s="21">
        <f t="shared" ref="J354" si="238">SUM(J351:J353)</f>
        <v>0</v>
      </c>
      <c r="K354" s="27"/>
      <c r="L354" s="21">
        <f t="shared" ref="L354" ca="1" si="239">SUM(L351:L359)</f>
        <v>0</v>
      </c>
    </row>
    <row r="355" spans="1:12" ht="15" x14ac:dyDescent="0.25">
      <c r="A355" s="14">
        <f>A343</f>
        <v>2</v>
      </c>
      <c r="B355" s="14">
        <f>B343</f>
        <v>2</v>
      </c>
      <c r="C355" s="10" t="s">
        <v>26</v>
      </c>
      <c r="D355" s="7" t="s">
        <v>27</v>
      </c>
      <c r="E355" s="60"/>
      <c r="F355" s="51"/>
      <c r="G355" s="51"/>
      <c r="H355" s="51"/>
      <c r="I355" s="51"/>
      <c r="J355" s="51"/>
      <c r="K355" s="61"/>
      <c r="L355" s="51"/>
    </row>
    <row r="356" spans="1:12" ht="15" x14ac:dyDescent="0.25">
      <c r="A356" s="15"/>
      <c r="B356" s="16"/>
      <c r="C356" s="11"/>
      <c r="D356" s="7" t="s">
        <v>28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29</v>
      </c>
      <c r="E357" s="60"/>
      <c r="F357" s="51"/>
      <c r="G357" s="51"/>
      <c r="H357" s="51"/>
      <c r="I357" s="51"/>
      <c r="J357" s="51"/>
      <c r="K357" s="61"/>
      <c r="L357" s="51"/>
    </row>
    <row r="358" spans="1:12" ht="15" x14ac:dyDescent="0.25">
      <c r="A358" s="15"/>
      <c r="B358" s="16"/>
      <c r="C358" s="11"/>
      <c r="D358" s="7" t="s">
        <v>30</v>
      </c>
      <c r="E358" s="60"/>
      <c r="F358" s="51"/>
      <c r="G358" s="51"/>
      <c r="H358" s="51"/>
      <c r="I358" s="51"/>
      <c r="J358" s="51"/>
      <c r="K358" s="61"/>
      <c r="L358" s="51"/>
    </row>
    <row r="359" spans="1:12" ht="15" x14ac:dyDescent="0.25">
      <c r="A359" s="15"/>
      <c r="B359" s="16"/>
      <c r="C359" s="11"/>
      <c r="D359" s="7" t="s">
        <v>31</v>
      </c>
      <c r="E359" s="60"/>
      <c r="F359" s="51"/>
      <c r="G359" s="51"/>
      <c r="H359" s="51"/>
      <c r="I359" s="51"/>
      <c r="J359" s="51"/>
      <c r="K359" s="61"/>
      <c r="L359" s="51"/>
    </row>
    <row r="360" spans="1:12" ht="15" x14ac:dyDescent="0.25">
      <c r="A360" s="15"/>
      <c r="B360" s="16"/>
      <c r="C360" s="11"/>
      <c r="D360" s="7" t="s">
        <v>32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7" t="s">
        <v>33</v>
      </c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5"/>
      <c r="B363" s="16"/>
      <c r="C363" s="11"/>
      <c r="D363" s="6"/>
      <c r="E363" s="50"/>
      <c r="F363" s="51"/>
      <c r="G363" s="51"/>
      <c r="H363" s="51"/>
      <c r="I363" s="51"/>
      <c r="J363" s="51"/>
      <c r="K363" s="52"/>
      <c r="L363" s="51"/>
    </row>
    <row r="364" spans="1:12" ht="15" x14ac:dyDescent="0.25">
      <c r="A364" s="17"/>
      <c r="B364" s="18"/>
      <c r="C364" s="8"/>
      <c r="D364" s="19" t="s">
        <v>39</v>
      </c>
      <c r="E364" s="9"/>
      <c r="F364" s="21">
        <f>SUM(F355:F363)</f>
        <v>0</v>
      </c>
      <c r="G364" s="21">
        <f t="shared" ref="G364" si="240">SUM(G355:G363)</f>
        <v>0</v>
      </c>
      <c r="H364" s="21">
        <f t="shared" ref="H364" si="241">SUM(H355:H363)</f>
        <v>0</v>
      </c>
      <c r="I364" s="21">
        <f t="shared" ref="I364" si="242">SUM(I355:I363)</f>
        <v>0</v>
      </c>
      <c r="J364" s="21">
        <f t="shared" ref="J364" si="243">SUM(J355:J363)</f>
        <v>0</v>
      </c>
      <c r="K364" s="27"/>
      <c r="L364" s="21">
        <f t="shared" ref="L364" ca="1" si="244">SUM(L361:L369)</f>
        <v>0</v>
      </c>
    </row>
    <row r="365" spans="1:12" ht="15" x14ac:dyDescent="0.25">
      <c r="A365" s="14">
        <f>A343</f>
        <v>2</v>
      </c>
      <c r="B365" s="14">
        <f>B343</f>
        <v>2</v>
      </c>
      <c r="C365" s="10" t="s">
        <v>34</v>
      </c>
      <c r="D365" s="12" t="s">
        <v>35</v>
      </c>
      <c r="E365" s="60"/>
      <c r="F365" s="51"/>
      <c r="G365" s="51"/>
      <c r="H365" s="51"/>
      <c r="I365" s="51"/>
      <c r="J365" s="51"/>
      <c r="K365" s="61"/>
      <c r="L365" s="51"/>
    </row>
    <row r="366" spans="1:12" ht="15" x14ac:dyDescent="0.25">
      <c r="A366" s="15"/>
      <c r="B366" s="16"/>
      <c r="C366" s="11"/>
      <c r="D366" s="12" t="s">
        <v>31</v>
      </c>
      <c r="E366" s="60"/>
      <c r="F366" s="51"/>
      <c r="G366" s="51"/>
      <c r="H366" s="51"/>
      <c r="I366" s="51"/>
      <c r="J366" s="51"/>
      <c r="K366" s="61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5"/>
      <c r="B368" s="16"/>
      <c r="C368" s="11"/>
      <c r="D368" s="6"/>
      <c r="E368" s="50"/>
      <c r="F368" s="51"/>
      <c r="G368" s="51"/>
      <c r="H368" s="51"/>
      <c r="I368" s="51"/>
      <c r="J368" s="51"/>
      <c r="K368" s="52"/>
      <c r="L368" s="51"/>
    </row>
    <row r="369" spans="1:12" ht="15" x14ac:dyDescent="0.25">
      <c r="A369" s="17"/>
      <c r="B369" s="18"/>
      <c r="C369" s="8"/>
      <c r="D369" s="19" t="s">
        <v>39</v>
      </c>
      <c r="E369" s="9"/>
      <c r="F369" s="21">
        <f>SUM(F365:F368)</f>
        <v>0</v>
      </c>
      <c r="G369" s="21">
        <f t="shared" ref="G369" si="245">SUM(G365:G368)</f>
        <v>0</v>
      </c>
      <c r="H369" s="21">
        <f t="shared" ref="H369" si="246">SUM(H365:H368)</f>
        <v>0</v>
      </c>
      <c r="I369" s="21">
        <f t="shared" ref="I369" si="247">SUM(I365:I368)</f>
        <v>0</v>
      </c>
      <c r="J369" s="21">
        <f t="shared" ref="J369" si="248">SUM(J365:J368)</f>
        <v>0</v>
      </c>
      <c r="K369" s="27"/>
      <c r="L369" s="21">
        <f t="shared" ref="L369" ca="1" si="249">SUM(L362:L368)</f>
        <v>0</v>
      </c>
    </row>
    <row r="370" spans="1:12" ht="15" x14ac:dyDescent="0.25">
      <c r="A370" s="14">
        <f>A343</f>
        <v>2</v>
      </c>
      <c r="B370" s="14">
        <f>B343</f>
        <v>2</v>
      </c>
      <c r="C370" s="10" t="s">
        <v>36</v>
      </c>
      <c r="D370" s="7" t="s">
        <v>21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30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31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7" t="s">
        <v>23</v>
      </c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5"/>
      <c r="B375" s="16"/>
      <c r="C375" s="11"/>
      <c r="D375" s="6"/>
      <c r="E375" s="50"/>
      <c r="F375" s="51"/>
      <c r="G375" s="51"/>
      <c r="H375" s="51"/>
      <c r="I375" s="51"/>
      <c r="J375" s="51"/>
      <c r="K375" s="52"/>
      <c r="L375" s="51"/>
    </row>
    <row r="376" spans="1:12" ht="15" x14ac:dyDescent="0.25">
      <c r="A376" s="17"/>
      <c r="B376" s="18"/>
      <c r="C376" s="8"/>
      <c r="D376" s="19" t="s">
        <v>39</v>
      </c>
      <c r="E376" s="9"/>
      <c r="F376" s="21">
        <f>SUM(F370:F375)</f>
        <v>0</v>
      </c>
      <c r="G376" s="21">
        <f t="shared" ref="G376" si="250">SUM(G370:G375)</f>
        <v>0</v>
      </c>
      <c r="H376" s="21">
        <f t="shared" ref="H376" si="251">SUM(H370:H375)</f>
        <v>0</v>
      </c>
      <c r="I376" s="21">
        <f t="shared" ref="I376" si="252">SUM(I370:I375)</f>
        <v>0</v>
      </c>
      <c r="J376" s="21">
        <f t="shared" ref="J376" si="253">SUM(J370:J375)</f>
        <v>0</v>
      </c>
      <c r="K376" s="27"/>
      <c r="L376" s="21">
        <f t="shared" ref="L376" ca="1" si="254">SUM(L370:L378)</f>
        <v>0</v>
      </c>
    </row>
    <row r="377" spans="1:12" ht="15" x14ac:dyDescent="0.25">
      <c r="A377" s="14">
        <f>A343</f>
        <v>2</v>
      </c>
      <c r="B377" s="14">
        <f>B343</f>
        <v>2</v>
      </c>
      <c r="C377" s="10" t="s">
        <v>37</v>
      </c>
      <c r="D377" s="12" t="s">
        <v>38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35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31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12" t="s">
        <v>24</v>
      </c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5"/>
      <c r="B382" s="16"/>
      <c r="C382" s="11"/>
      <c r="D382" s="6"/>
      <c r="E382" s="50"/>
      <c r="F382" s="51"/>
      <c r="G382" s="51"/>
      <c r="H382" s="51"/>
      <c r="I382" s="51"/>
      <c r="J382" s="51"/>
      <c r="K382" s="52"/>
      <c r="L382" s="51"/>
    </row>
    <row r="383" spans="1:12" ht="15" x14ac:dyDescent="0.25">
      <c r="A383" s="17"/>
      <c r="B383" s="18"/>
      <c r="C383" s="8"/>
      <c r="D383" s="20" t="s">
        <v>39</v>
      </c>
      <c r="E383" s="9"/>
      <c r="F383" s="21">
        <f>SUM(F377:F382)</f>
        <v>0</v>
      </c>
      <c r="G383" s="21">
        <f t="shared" ref="G383" si="255">SUM(G377:G382)</f>
        <v>0</v>
      </c>
      <c r="H383" s="21">
        <f t="shared" ref="H383" si="256">SUM(H377:H382)</f>
        <v>0</v>
      </c>
      <c r="I383" s="21">
        <f t="shared" ref="I383" si="257">SUM(I377:I382)</f>
        <v>0</v>
      </c>
      <c r="J383" s="21">
        <f t="shared" ref="J383" si="258">SUM(J377:J382)</f>
        <v>0</v>
      </c>
      <c r="K383" s="27"/>
      <c r="L383" s="21">
        <f t="shared" ref="L383" ca="1" si="259">SUM(L377:L385)</f>
        <v>0</v>
      </c>
    </row>
    <row r="384" spans="1:12" ht="15.75" customHeight="1" thickBot="1" x14ac:dyDescent="0.25">
      <c r="A384" s="36">
        <f>A343</f>
        <v>2</v>
      </c>
      <c r="B384" s="36">
        <f>B343</f>
        <v>2</v>
      </c>
      <c r="C384" s="73" t="s">
        <v>4</v>
      </c>
      <c r="D384" s="74"/>
      <c r="E384" s="33"/>
      <c r="F384" s="34">
        <f>F350+F354+F364+F369+F376+F383</f>
        <v>553</v>
      </c>
      <c r="G384" s="34">
        <f t="shared" ref="G384" si="260">G350+G354+G364+G369+G376+G383</f>
        <v>13.53</v>
      </c>
      <c r="H384" s="34">
        <f t="shared" ref="H384" si="261">H350+H354+H364+H369+H376+H383</f>
        <v>10.889999999999999</v>
      </c>
      <c r="I384" s="34">
        <f t="shared" ref="I384" si="262">I350+I354+I364+I369+I376+I383</f>
        <v>76.86</v>
      </c>
      <c r="J384" s="34">
        <f t="shared" ref="J384" si="263">J350+J354+J364+J369+J376+J383</f>
        <v>459.46999999999997</v>
      </c>
      <c r="K384" s="35"/>
      <c r="L384" s="34"/>
    </row>
    <row r="385" spans="1:12" ht="15" x14ac:dyDescent="0.25">
      <c r="A385" s="22">
        <v>2</v>
      </c>
      <c r="B385" s="23">
        <v>3</v>
      </c>
      <c r="C385" s="24" t="s">
        <v>20</v>
      </c>
      <c r="D385" s="5" t="s">
        <v>21</v>
      </c>
      <c r="E385" s="62" t="s">
        <v>73</v>
      </c>
      <c r="F385" s="48">
        <v>100</v>
      </c>
      <c r="G385" s="48">
        <v>23.62</v>
      </c>
      <c r="H385" s="48">
        <v>4.59</v>
      </c>
      <c r="I385" s="48">
        <v>3.68</v>
      </c>
      <c r="J385" s="48">
        <v>150.56</v>
      </c>
      <c r="K385" s="63" t="s">
        <v>74</v>
      </c>
      <c r="L385" s="48">
        <v>39.770000000000003</v>
      </c>
    </row>
    <row r="386" spans="1:12" ht="15" x14ac:dyDescent="0.25">
      <c r="A386" s="25"/>
      <c r="B386" s="16"/>
      <c r="C386" s="11"/>
      <c r="D386" s="66" t="s">
        <v>59</v>
      </c>
      <c r="E386" s="50" t="s">
        <v>84</v>
      </c>
      <c r="F386" s="51">
        <v>60</v>
      </c>
      <c r="G386" s="51">
        <v>0.57999999999999996</v>
      </c>
      <c r="H386" s="51">
        <v>6.1</v>
      </c>
      <c r="I386" s="51">
        <v>7.87</v>
      </c>
      <c r="J386" s="51">
        <v>88.73</v>
      </c>
      <c r="K386" s="52" t="s">
        <v>85</v>
      </c>
      <c r="L386" s="51">
        <v>7.23</v>
      </c>
    </row>
    <row r="387" spans="1:12" ht="15" x14ac:dyDescent="0.25">
      <c r="A387" s="25"/>
      <c r="B387" s="16"/>
      <c r="C387" s="11"/>
      <c r="D387" s="7" t="s">
        <v>22</v>
      </c>
      <c r="E387" s="50" t="s">
        <v>64</v>
      </c>
      <c r="F387" s="51">
        <v>200</v>
      </c>
      <c r="G387" s="51">
        <v>0.51</v>
      </c>
      <c r="H387" s="51">
        <v>0.08</v>
      </c>
      <c r="I387" s="51">
        <v>19.38</v>
      </c>
      <c r="J387" s="51">
        <v>80.23</v>
      </c>
      <c r="K387" s="52" t="s">
        <v>57</v>
      </c>
      <c r="L387" s="51">
        <v>3.75</v>
      </c>
    </row>
    <row r="388" spans="1:12" ht="15" x14ac:dyDescent="0.25">
      <c r="A388" s="25"/>
      <c r="B388" s="16"/>
      <c r="C388" s="11"/>
      <c r="D388" s="7" t="s">
        <v>23</v>
      </c>
      <c r="E388" s="60" t="s">
        <v>45</v>
      </c>
      <c r="F388" s="51">
        <v>30</v>
      </c>
      <c r="G388" s="51">
        <v>2.2799999999999998</v>
      </c>
      <c r="H388" s="51">
        <v>0.27</v>
      </c>
      <c r="I388" s="51">
        <v>14.91</v>
      </c>
      <c r="J388" s="51">
        <v>71.19</v>
      </c>
      <c r="K388" s="61"/>
      <c r="L388" s="51">
        <v>3.09</v>
      </c>
    </row>
    <row r="389" spans="1:12" ht="15" x14ac:dyDescent="0.25">
      <c r="A389" s="25"/>
      <c r="B389" s="16"/>
      <c r="C389" s="11"/>
      <c r="D389" s="7"/>
      <c r="E389" s="6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</row>
    <row r="391" spans="1:12" ht="15" x14ac:dyDescent="0.25">
      <c r="A391" s="25"/>
      <c r="B391" s="16"/>
      <c r="C391" s="11"/>
      <c r="D391" s="66" t="s">
        <v>30</v>
      </c>
      <c r="E391" s="50" t="s">
        <v>70</v>
      </c>
      <c r="F391" s="51">
        <v>150</v>
      </c>
      <c r="G391" s="51">
        <v>5.3</v>
      </c>
      <c r="H391" s="51">
        <v>4.96</v>
      </c>
      <c r="I391" s="51">
        <v>36.409999999999997</v>
      </c>
      <c r="J391" s="51">
        <v>211.45</v>
      </c>
      <c r="K391" s="52" t="s">
        <v>71</v>
      </c>
      <c r="L391" s="51">
        <v>3.62</v>
      </c>
    </row>
    <row r="392" spans="1:12" ht="15" x14ac:dyDescent="0.25">
      <c r="A392" s="26"/>
      <c r="B392" s="18"/>
      <c r="C392" s="8"/>
      <c r="D392" s="19" t="s">
        <v>39</v>
      </c>
      <c r="E392" s="9"/>
      <c r="F392" s="21">
        <f>SUM(F385:F391)</f>
        <v>540</v>
      </c>
      <c r="G392" s="21">
        <f t="shared" ref="G392" si="264">SUM(G385:G391)</f>
        <v>32.29</v>
      </c>
      <c r="H392" s="21">
        <f t="shared" ref="H392" si="265">SUM(H385:H391)</f>
        <v>16</v>
      </c>
      <c r="I392" s="21">
        <f t="shared" ref="I392" si="266">SUM(I385:I391)</f>
        <v>82.25</v>
      </c>
      <c r="J392" s="21">
        <f t="shared" ref="J392" si="267">SUM(J385:J391)</f>
        <v>602.16000000000008</v>
      </c>
      <c r="K392" s="27"/>
      <c r="L392" s="21">
        <v>57.46</v>
      </c>
    </row>
    <row r="393" spans="1:12" ht="15" x14ac:dyDescent="0.25">
      <c r="A393" s="28">
        <f>A385</f>
        <v>2</v>
      </c>
      <c r="B393" s="14">
        <f>B385</f>
        <v>3</v>
      </c>
      <c r="C393" s="10" t="s">
        <v>25</v>
      </c>
      <c r="D393" s="12" t="s">
        <v>24</v>
      </c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5"/>
      <c r="B395" s="16"/>
      <c r="C395" s="11"/>
      <c r="D395" s="6"/>
      <c r="E395" s="50"/>
      <c r="F395" s="51"/>
      <c r="G395" s="51"/>
      <c r="H395" s="51"/>
      <c r="I395" s="51"/>
      <c r="J395" s="51"/>
      <c r="K395" s="52"/>
      <c r="L395" s="51"/>
    </row>
    <row r="396" spans="1:12" ht="15" x14ac:dyDescent="0.25">
      <c r="A396" s="26"/>
      <c r="B396" s="18"/>
      <c r="C396" s="8"/>
      <c r="D396" s="19" t="s">
        <v>39</v>
      </c>
      <c r="E396" s="9"/>
      <c r="F396" s="21">
        <f>SUM(F393:F395)</f>
        <v>0</v>
      </c>
      <c r="G396" s="21">
        <f t="shared" ref="G396" si="268">SUM(G393:G395)</f>
        <v>0</v>
      </c>
      <c r="H396" s="21">
        <f t="shared" ref="H396" si="269">SUM(H393:H395)</f>
        <v>0</v>
      </c>
      <c r="I396" s="21">
        <f t="shared" ref="I396" si="270">SUM(I393:I395)</f>
        <v>0</v>
      </c>
      <c r="J396" s="21">
        <f t="shared" ref="J396" si="271">SUM(J393:J395)</f>
        <v>0</v>
      </c>
      <c r="K396" s="27"/>
      <c r="L396" s="21">
        <f t="shared" ref="L396" ca="1" si="272">SUM(L393:L401)</f>
        <v>0</v>
      </c>
    </row>
    <row r="397" spans="1:12" ht="15" x14ac:dyDescent="0.25">
      <c r="A397" s="28">
        <f>A385</f>
        <v>2</v>
      </c>
      <c r="B397" s="14">
        <f>B385</f>
        <v>3</v>
      </c>
      <c r="C397" s="10" t="s">
        <v>26</v>
      </c>
      <c r="D397" s="7" t="s">
        <v>27</v>
      </c>
      <c r="E397" s="60"/>
      <c r="F397" s="51"/>
      <c r="G397" s="51"/>
      <c r="H397" s="51"/>
      <c r="I397" s="51"/>
      <c r="J397" s="51"/>
      <c r="K397" s="61"/>
      <c r="L397" s="51"/>
    </row>
    <row r="398" spans="1:12" ht="15" x14ac:dyDescent="0.25">
      <c r="A398" s="25"/>
      <c r="B398" s="16"/>
      <c r="C398" s="11"/>
      <c r="D398" s="7" t="s">
        <v>28</v>
      </c>
      <c r="E398" s="60"/>
      <c r="F398" s="51"/>
      <c r="G398" s="51"/>
      <c r="H398" s="51"/>
      <c r="I398" s="51"/>
      <c r="J398" s="51"/>
      <c r="K398" s="61"/>
      <c r="L398" s="51"/>
    </row>
    <row r="399" spans="1:12" ht="15" x14ac:dyDescent="0.25">
      <c r="A399" s="25"/>
      <c r="B399" s="16"/>
      <c r="C399" s="11"/>
      <c r="D399" s="7" t="s">
        <v>29</v>
      </c>
      <c r="E399" s="60"/>
      <c r="F399" s="51"/>
      <c r="G399" s="51"/>
      <c r="H399" s="51"/>
      <c r="I399" s="51"/>
      <c r="J399" s="51"/>
      <c r="K399" s="61"/>
      <c r="L399" s="51"/>
    </row>
    <row r="400" spans="1:12" ht="15" x14ac:dyDescent="0.25">
      <c r="A400" s="25"/>
      <c r="B400" s="16"/>
      <c r="C400" s="11"/>
      <c r="D400" s="7" t="s">
        <v>30</v>
      </c>
      <c r="E400" s="60"/>
      <c r="F400" s="51"/>
      <c r="G400" s="51"/>
      <c r="H400" s="51"/>
      <c r="I400" s="51"/>
      <c r="J400" s="51"/>
      <c r="K400" s="61"/>
      <c r="L400" s="51"/>
    </row>
    <row r="401" spans="1:12" ht="15" x14ac:dyDescent="0.25">
      <c r="A401" s="25"/>
      <c r="B401" s="16"/>
      <c r="C401" s="11"/>
      <c r="D401" s="7" t="s">
        <v>31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32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7" t="s">
        <v>33</v>
      </c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60"/>
      <c r="F404" s="51"/>
      <c r="G404" s="51"/>
      <c r="H404" s="51"/>
      <c r="I404" s="51"/>
      <c r="J404" s="51"/>
      <c r="K404" s="61"/>
      <c r="L404" s="51"/>
    </row>
    <row r="405" spans="1:12" ht="15" x14ac:dyDescent="0.25">
      <c r="A405" s="25"/>
      <c r="B405" s="16"/>
      <c r="C405" s="11"/>
      <c r="D405" s="6"/>
      <c r="E405" s="50"/>
      <c r="F405" s="51"/>
      <c r="G405" s="51"/>
      <c r="H405" s="51"/>
      <c r="I405" s="51"/>
      <c r="J405" s="51"/>
      <c r="K405" s="52"/>
      <c r="L405" s="51"/>
    </row>
    <row r="406" spans="1:12" ht="15" x14ac:dyDescent="0.25">
      <c r="A406" s="26"/>
      <c r="B406" s="18"/>
      <c r="C406" s="8"/>
      <c r="D406" s="19" t="s">
        <v>39</v>
      </c>
      <c r="E406" s="9"/>
      <c r="F406" s="21">
        <f>SUM(F397:F405)</f>
        <v>0</v>
      </c>
      <c r="G406" s="21">
        <f t="shared" ref="G406" si="273">SUM(G397:G405)</f>
        <v>0</v>
      </c>
      <c r="H406" s="21">
        <f t="shared" ref="H406" si="274">SUM(H397:H405)</f>
        <v>0</v>
      </c>
      <c r="I406" s="21">
        <f t="shared" ref="I406" si="275">SUM(I397:I405)</f>
        <v>0</v>
      </c>
      <c r="J406" s="21">
        <f t="shared" ref="J406" si="276">SUM(J397:J405)</f>
        <v>0</v>
      </c>
      <c r="K406" s="27"/>
      <c r="L406" s="21">
        <f t="shared" ref="L406" ca="1" si="277">SUM(L403:L411)</f>
        <v>0</v>
      </c>
    </row>
    <row r="407" spans="1:12" ht="15" x14ac:dyDescent="0.25">
      <c r="A407" s="28">
        <f>A385</f>
        <v>2</v>
      </c>
      <c r="B407" s="14">
        <f>B385</f>
        <v>3</v>
      </c>
      <c r="C407" s="10" t="s">
        <v>34</v>
      </c>
      <c r="D407" s="12" t="s">
        <v>35</v>
      </c>
      <c r="E407" s="60"/>
      <c r="F407" s="51"/>
      <c r="G407" s="51"/>
      <c r="H407" s="51"/>
      <c r="I407" s="51"/>
      <c r="J407" s="51"/>
      <c r="K407" s="61"/>
      <c r="L407" s="51"/>
    </row>
    <row r="408" spans="1:12" ht="15" x14ac:dyDescent="0.25">
      <c r="A408" s="25"/>
      <c r="B408" s="16"/>
      <c r="C408" s="11"/>
      <c r="D408" s="12" t="s">
        <v>31</v>
      </c>
      <c r="E408" s="60"/>
      <c r="F408" s="51"/>
      <c r="G408" s="51"/>
      <c r="H408" s="51"/>
      <c r="I408" s="51"/>
      <c r="J408" s="51"/>
      <c r="K408" s="61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5"/>
      <c r="B410" s="16"/>
      <c r="C410" s="11"/>
      <c r="D410" s="6"/>
      <c r="E410" s="50"/>
      <c r="F410" s="51"/>
      <c r="G410" s="51"/>
      <c r="H410" s="51"/>
      <c r="I410" s="51"/>
      <c r="J410" s="51"/>
      <c r="K410" s="52"/>
      <c r="L410" s="51"/>
    </row>
    <row r="411" spans="1:12" ht="15" x14ac:dyDescent="0.25">
      <c r="A411" s="26"/>
      <c r="B411" s="18"/>
      <c r="C411" s="8"/>
      <c r="D411" s="19" t="s">
        <v>39</v>
      </c>
      <c r="E411" s="9"/>
      <c r="F411" s="21">
        <f>SUM(F407:F410)</f>
        <v>0</v>
      </c>
      <c r="G411" s="21">
        <f t="shared" ref="G411" si="278">SUM(G407:G410)</f>
        <v>0</v>
      </c>
      <c r="H411" s="21">
        <f t="shared" ref="H411" si="279">SUM(H407:H410)</f>
        <v>0</v>
      </c>
      <c r="I411" s="21">
        <f t="shared" ref="I411" si="280">SUM(I407:I410)</f>
        <v>0</v>
      </c>
      <c r="J411" s="21">
        <f t="shared" ref="J411" si="281">SUM(J407:J410)</f>
        <v>0</v>
      </c>
      <c r="K411" s="27"/>
      <c r="L411" s="21">
        <f t="shared" ref="L411" ca="1" si="282">SUM(L404:L410)</f>
        <v>0</v>
      </c>
    </row>
    <row r="412" spans="1:12" ht="15" x14ac:dyDescent="0.25">
      <c r="A412" s="28">
        <f>A385</f>
        <v>2</v>
      </c>
      <c r="B412" s="14">
        <f>B385</f>
        <v>3</v>
      </c>
      <c r="C412" s="10" t="s">
        <v>36</v>
      </c>
      <c r="D412" s="7" t="s">
        <v>21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30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31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7" t="s">
        <v>23</v>
      </c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5"/>
      <c r="B417" s="16"/>
      <c r="C417" s="11"/>
      <c r="D417" s="6"/>
      <c r="E417" s="50"/>
      <c r="F417" s="51"/>
      <c r="G417" s="51"/>
      <c r="H417" s="51"/>
      <c r="I417" s="51"/>
      <c r="J417" s="51"/>
      <c r="K417" s="52"/>
      <c r="L417" s="51"/>
    </row>
    <row r="418" spans="1:12" ht="15" x14ac:dyDescent="0.25">
      <c r="A418" s="26"/>
      <c r="B418" s="18"/>
      <c r="C418" s="8"/>
      <c r="D418" s="19" t="s">
        <v>39</v>
      </c>
      <c r="E418" s="9"/>
      <c r="F418" s="21">
        <f>SUM(F412:F417)</f>
        <v>0</v>
      </c>
      <c r="G418" s="21">
        <f t="shared" ref="G418" si="283">SUM(G412:G417)</f>
        <v>0</v>
      </c>
      <c r="H418" s="21">
        <f t="shared" ref="H418" si="284">SUM(H412:H417)</f>
        <v>0</v>
      </c>
      <c r="I418" s="21">
        <f t="shared" ref="I418" si="285">SUM(I412:I417)</f>
        <v>0</v>
      </c>
      <c r="J418" s="21">
        <f t="shared" ref="J418" si="286">SUM(J412:J417)</f>
        <v>0</v>
      </c>
      <c r="K418" s="27"/>
      <c r="L418" s="21">
        <f t="shared" ref="L418" ca="1" si="287">SUM(L412:L420)</f>
        <v>0</v>
      </c>
    </row>
    <row r="419" spans="1:12" ht="15" x14ac:dyDescent="0.25">
      <c r="A419" s="28">
        <f>A385</f>
        <v>2</v>
      </c>
      <c r="B419" s="14">
        <f>B385</f>
        <v>3</v>
      </c>
      <c r="C419" s="10" t="s">
        <v>37</v>
      </c>
      <c r="D419" s="12" t="s">
        <v>38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35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31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12" t="s">
        <v>24</v>
      </c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5"/>
      <c r="B424" s="16"/>
      <c r="C424" s="11"/>
      <c r="D424" s="6"/>
      <c r="E424" s="50"/>
      <c r="F424" s="51"/>
      <c r="G424" s="51"/>
      <c r="H424" s="51"/>
      <c r="I424" s="51"/>
      <c r="J424" s="51"/>
      <c r="K424" s="52"/>
      <c r="L424" s="51"/>
    </row>
    <row r="425" spans="1:12" ht="15" x14ac:dyDescent="0.25">
      <c r="A425" s="26"/>
      <c r="B425" s="18"/>
      <c r="C425" s="8"/>
      <c r="D425" s="20" t="s">
        <v>39</v>
      </c>
      <c r="E425" s="9"/>
      <c r="F425" s="21">
        <f>SUM(F419:F424)</f>
        <v>0</v>
      </c>
      <c r="G425" s="21">
        <f t="shared" ref="G425" si="288">SUM(G419:G424)</f>
        <v>0</v>
      </c>
      <c r="H425" s="21">
        <f t="shared" ref="H425" si="289">SUM(H419:H424)</f>
        <v>0</v>
      </c>
      <c r="I425" s="21">
        <f t="shared" ref="I425" si="290">SUM(I419:I424)</f>
        <v>0</v>
      </c>
      <c r="J425" s="21">
        <f t="shared" ref="J425" si="291">SUM(J419:J424)</f>
        <v>0</v>
      </c>
      <c r="K425" s="27"/>
      <c r="L425" s="21">
        <f t="shared" ref="L425" ca="1" si="292">SUM(L419:L427)</f>
        <v>0</v>
      </c>
    </row>
    <row r="426" spans="1:12" ht="15.75" customHeight="1" thickBot="1" x14ac:dyDescent="0.25">
      <c r="A426" s="31">
        <f>A385</f>
        <v>2</v>
      </c>
      <c r="B426" s="32">
        <f>B385</f>
        <v>3</v>
      </c>
      <c r="C426" s="73" t="s">
        <v>4</v>
      </c>
      <c r="D426" s="74"/>
      <c r="E426" s="33"/>
      <c r="F426" s="34">
        <f>F392+F396+F406+F411+F418+F425</f>
        <v>540</v>
      </c>
      <c r="G426" s="34">
        <f t="shared" ref="G426" si="293">G392+G396+G406+G411+G418+G425</f>
        <v>32.29</v>
      </c>
      <c r="H426" s="34">
        <f t="shared" ref="H426" si="294">H392+H396+H406+H411+H418+H425</f>
        <v>16</v>
      </c>
      <c r="I426" s="34">
        <f t="shared" ref="I426" si="295">I392+I396+I406+I411+I418+I425</f>
        <v>82.25</v>
      </c>
      <c r="J426" s="34">
        <f t="shared" ref="J426" si="296">J392+J396+J406+J411+J418+J425</f>
        <v>602.16000000000008</v>
      </c>
      <c r="K426" s="35"/>
      <c r="L426" s="34"/>
    </row>
    <row r="427" spans="1:12" ht="15" x14ac:dyDescent="0.25">
      <c r="A427" s="22">
        <v>2</v>
      </c>
      <c r="B427" s="23">
        <v>4</v>
      </c>
      <c r="C427" s="24" t="s">
        <v>20</v>
      </c>
      <c r="D427" s="5" t="s">
        <v>21</v>
      </c>
      <c r="E427" s="62" t="s">
        <v>65</v>
      </c>
      <c r="F427" s="48">
        <v>200</v>
      </c>
      <c r="G427" s="48">
        <v>16.670000000000002</v>
      </c>
      <c r="H427" s="48">
        <v>10.92</v>
      </c>
      <c r="I427" s="48">
        <v>41.26</v>
      </c>
      <c r="J427" s="48">
        <v>330</v>
      </c>
      <c r="K427" s="49" t="s">
        <v>66</v>
      </c>
      <c r="L427" s="48">
        <v>67.09</v>
      </c>
    </row>
    <row r="428" spans="1:12" ht="15" x14ac:dyDescent="0.25">
      <c r="A428" s="25"/>
      <c r="B428" s="16"/>
      <c r="C428" s="11"/>
      <c r="D428" s="66"/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7" t="s">
        <v>22</v>
      </c>
      <c r="E429" s="50" t="s">
        <v>46</v>
      </c>
      <c r="F429" s="51">
        <v>207</v>
      </c>
      <c r="G429" s="51">
        <v>0.27</v>
      </c>
      <c r="H429" s="51">
        <v>0.06</v>
      </c>
      <c r="I429" s="51">
        <v>15.28</v>
      </c>
      <c r="J429" s="51">
        <v>62.73</v>
      </c>
      <c r="K429" s="52" t="s">
        <v>47</v>
      </c>
      <c r="L429" s="51">
        <v>4.33</v>
      </c>
    </row>
    <row r="430" spans="1:12" ht="15" x14ac:dyDescent="0.25">
      <c r="A430" s="25"/>
      <c r="B430" s="16"/>
      <c r="C430" s="11"/>
      <c r="D430" s="7" t="s">
        <v>23</v>
      </c>
      <c r="E430" s="60" t="s">
        <v>45</v>
      </c>
      <c r="F430" s="51">
        <v>30</v>
      </c>
      <c r="G430" s="51">
        <v>2.2799999999999998</v>
      </c>
      <c r="H430" s="51">
        <v>0.27</v>
      </c>
      <c r="I430" s="51">
        <v>14.91</v>
      </c>
      <c r="J430" s="51">
        <v>71.19</v>
      </c>
      <c r="K430" s="64"/>
      <c r="L430" s="51">
        <v>3.09</v>
      </c>
    </row>
    <row r="431" spans="1:12" ht="15" x14ac:dyDescent="0.25">
      <c r="A431" s="25"/>
      <c r="B431" s="16"/>
      <c r="C431" s="11"/>
      <c r="D431" s="7" t="s">
        <v>24</v>
      </c>
      <c r="E431" s="50" t="s">
        <v>118</v>
      </c>
      <c r="F431" s="51">
        <v>110</v>
      </c>
      <c r="G431" s="51">
        <v>0.99</v>
      </c>
      <c r="H431" s="51"/>
      <c r="I431" s="51">
        <v>9.24</v>
      </c>
      <c r="J431" s="51">
        <v>40.92</v>
      </c>
      <c r="K431" s="52" t="s">
        <v>56</v>
      </c>
      <c r="L431" s="51">
        <v>25.59</v>
      </c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5"/>
      <c r="B433" s="16"/>
      <c r="C433" s="11"/>
      <c r="D433" s="6"/>
      <c r="E433" s="50"/>
      <c r="F433" s="51"/>
      <c r="G433" s="51"/>
      <c r="H433" s="51"/>
      <c r="I433" s="51"/>
      <c r="J433" s="51"/>
      <c r="K433" s="52"/>
      <c r="L433" s="51"/>
    </row>
    <row r="434" spans="1:12" ht="15" x14ac:dyDescent="0.25">
      <c r="A434" s="26"/>
      <c r="B434" s="18"/>
      <c r="C434" s="8"/>
      <c r="D434" s="19" t="s">
        <v>39</v>
      </c>
      <c r="E434" s="9"/>
      <c r="F434" s="21">
        <f>SUM(F427:F433)</f>
        <v>547</v>
      </c>
      <c r="G434" s="21">
        <f t="shared" ref="G434" si="297">SUM(G427:G433)</f>
        <v>20.21</v>
      </c>
      <c r="H434" s="21">
        <f t="shared" ref="H434" si="298">SUM(H427:H433)</f>
        <v>11.25</v>
      </c>
      <c r="I434" s="21">
        <f t="shared" ref="I434" si="299">SUM(I427:I433)</f>
        <v>80.69</v>
      </c>
      <c r="J434" s="21">
        <f t="shared" ref="J434" si="300">SUM(J427:J433)</f>
        <v>504.84000000000003</v>
      </c>
      <c r="K434" s="27"/>
      <c r="L434" s="21">
        <f t="shared" ref="L434" si="301">SUM(L427:L433)</f>
        <v>100.10000000000001</v>
      </c>
    </row>
    <row r="435" spans="1:12" ht="15" x14ac:dyDescent="0.25">
      <c r="A435" s="28">
        <f>A427</f>
        <v>2</v>
      </c>
      <c r="B435" s="14">
        <f>B427</f>
        <v>4</v>
      </c>
      <c r="C435" s="10" t="s">
        <v>25</v>
      </c>
      <c r="D435" s="12" t="s">
        <v>24</v>
      </c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5"/>
      <c r="B437" s="16"/>
      <c r="C437" s="11"/>
      <c r="D437" s="6"/>
      <c r="E437" s="50"/>
      <c r="F437" s="51"/>
      <c r="G437" s="51"/>
      <c r="H437" s="51"/>
      <c r="I437" s="51"/>
      <c r="J437" s="51"/>
      <c r="K437" s="52"/>
      <c r="L437" s="51"/>
    </row>
    <row r="438" spans="1:12" ht="15" x14ac:dyDescent="0.25">
      <c r="A438" s="26"/>
      <c r="B438" s="18"/>
      <c r="C438" s="8"/>
      <c r="D438" s="19" t="s">
        <v>39</v>
      </c>
      <c r="E438" s="9"/>
      <c r="F438" s="21">
        <f>SUM(F435:F437)</f>
        <v>0</v>
      </c>
      <c r="G438" s="21">
        <f t="shared" ref="G438" si="302">SUM(G435:G437)</f>
        <v>0</v>
      </c>
      <c r="H438" s="21">
        <f t="shared" ref="H438" si="303">SUM(H435:H437)</f>
        <v>0</v>
      </c>
      <c r="I438" s="21">
        <f t="shared" ref="I438" si="304">SUM(I435:I437)</f>
        <v>0</v>
      </c>
      <c r="J438" s="21">
        <f t="shared" ref="J438" si="305">SUM(J435:J437)</f>
        <v>0</v>
      </c>
      <c r="K438" s="27"/>
      <c r="L438" s="21">
        <f t="shared" ref="L438" ca="1" si="306">SUM(L435:L443)</f>
        <v>0</v>
      </c>
    </row>
    <row r="439" spans="1:12" ht="15" x14ac:dyDescent="0.25">
      <c r="A439" s="28">
        <f>A427</f>
        <v>2</v>
      </c>
      <c r="B439" s="14">
        <f>B427</f>
        <v>4</v>
      </c>
      <c r="C439" s="10" t="s">
        <v>26</v>
      </c>
      <c r="D439" s="7" t="s">
        <v>27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28</v>
      </c>
      <c r="E440" s="60"/>
      <c r="F440" s="51"/>
      <c r="G440" s="51"/>
      <c r="H440" s="51"/>
      <c r="I440" s="51"/>
      <c r="J440" s="51"/>
      <c r="K440" s="61"/>
      <c r="L440" s="51"/>
    </row>
    <row r="441" spans="1:12" ht="15" x14ac:dyDescent="0.25">
      <c r="A441" s="25"/>
      <c r="B441" s="16"/>
      <c r="C441" s="11"/>
      <c r="D441" s="7" t="s">
        <v>29</v>
      </c>
      <c r="E441" s="60"/>
      <c r="F441" s="51"/>
      <c r="G441" s="51"/>
      <c r="H441" s="51"/>
      <c r="I441" s="51"/>
      <c r="J441" s="51"/>
      <c r="K441" s="61"/>
      <c r="L441" s="51"/>
    </row>
    <row r="442" spans="1:12" ht="15" x14ac:dyDescent="0.25">
      <c r="A442" s="25"/>
      <c r="B442" s="16"/>
      <c r="C442" s="11"/>
      <c r="D442" s="7" t="s">
        <v>30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31</v>
      </c>
      <c r="E443" s="60"/>
      <c r="F443" s="51"/>
      <c r="G443" s="51"/>
      <c r="H443" s="51"/>
      <c r="I443" s="51"/>
      <c r="J443" s="51"/>
      <c r="K443" s="61"/>
      <c r="L443" s="51"/>
    </row>
    <row r="444" spans="1:12" ht="15" x14ac:dyDescent="0.25">
      <c r="A444" s="25"/>
      <c r="B444" s="16"/>
      <c r="C444" s="11"/>
      <c r="D444" s="7" t="s">
        <v>32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7" t="s">
        <v>33</v>
      </c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5"/>
      <c r="B447" s="16"/>
      <c r="C447" s="11"/>
      <c r="D447" s="6"/>
      <c r="E447" s="50"/>
      <c r="F447" s="51"/>
      <c r="G447" s="51"/>
      <c r="H447" s="51"/>
      <c r="I447" s="51"/>
      <c r="J447" s="51"/>
      <c r="K447" s="52"/>
      <c r="L447" s="51"/>
    </row>
    <row r="448" spans="1:12" ht="15" x14ac:dyDescent="0.25">
      <c r="A448" s="26"/>
      <c r="B448" s="18"/>
      <c r="C448" s="8"/>
      <c r="D448" s="19" t="s">
        <v>39</v>
      </c>
      <c r="E448" s="9"/>
      <c r="F448" s="21">
        <f>SUM(F439:F447)</f>
        <v>0</v>
      </c>
      <c r="G448" s="21">
        <f t="shared" ref="G448" si="307">SUM(G439:G447)</f>
        <v>0</v>
      </c>
      <c r="H448" s="21">
        <f t="shared" ref="H448" si="308">SUM(H439:H447)</f>
        <v>0</v>
      </c>
      <c r="I448" s="21">
        <f t="shared" ref="I448" si="309">SUM(I439:I447)</f>
        <v>0</v>
      </c>
      <c r="J448" s="21">
        <f t="shared" ref="J448" si="310">SUM(J439:J447)</f>
        <v>0</v>
      </c>
      <c r="K448" s="27"/>
      <c r="L448" s="21">
        <f t="shared" ref="L448" ca="1" si="311">SUM(L445:L453)</f>
        <v>0</v>
      </c>
    </row>
    <row r="449" spans="1:12" ht="15" x14ac:dyDescent="0.25">
      <c r="A449" s="28">
        <f>A427</f>
        <v>2</v>
      </c>
      <c r="B449" s="14">
        <f>B427</f>
        <v>4</v>
      </c>
      <c r="C449" s="10" t="s">
        <v>34</v>
      </c>
      <c r="D449" s="12" t="s">
        <v>35</v>
      </c>
      <c r="E449" s="60"/>
      <c r="F449" s="51"/>
      <c r="G449" s="51"/>
      <c r="H449" s="51"/>
      <c r="I449" s="51"/>
      <c r="J449" s="51"/>
      <c r="K449" s="61"/>
      <c r="L449" s="51"/>
    </row>
    <row r="450" spans="1:12" ht="15" x14ac:dyDescent="0.25">
      <c r="A450" s="25"/>
      <c r="B450" s="16"/>
      <c r="C450" s="11"/>
      <c r="D450" s="12" t="s">
        <v>31</v>
      </c>
      <c r="E450" s="60"/>
      <c r="F450" s="51"/>
      <c r="G450" s="51"/>
      <c r="H450" s="51"/>
      <c r="I450" s="51"/>
      <c r="J450" s="51"/>
      <c r="K450" s="61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5"/>
      <c r="B452" s="16"/>
      <c r="C452" s="11"/>
      <c r="D452" s="6"/>
      <c r="E452" s="50"/>
      <c r="F452" s="51"/>
      <c r="G452" s="51"/>
      <c r="H452" s="51"/>
      <c r="I452" s="51"/>
      <c r="J452" s="51"/>
      <c r="K452" s="52"/>
      <c r="L452" s="51"/>
    </row>
    <row r="453" spans="1:12" ht="15" x14ac:dyDescent="0.25">
      <c r="A453" s="26"/>
      <c r="B453" s="18"/>
      <c r="C453" s="8"/>
      <c r="D453" s="19" t="s">
        <v>39</v>
      </c>
      <c r="E453" s="9"/>
      <c r="F453" s="21">
        <f>SUM(F449:F452)</f>
        <v>0</v>
      </c>
      <c r="G453" s="21">
        <f t="shared" ref="G453" si="312">SUM(G449:G452)</f>
        <v>0</v>
      </c>
      <c r="H453" s="21">
        <f t="shared" ref="H453" si="313">SUM(H449:H452)</f>
        <v>0</v>
      </c>
      <c r="I453" s="21">
        <f t="shared" ref="I453" si="314">SUM(I449:I452)</f>
        <v>0</v>
      </c>
      <c r="J453" s="21">
        <f t="shared" ref="J453" si="315">SUM(J449:J452)</f>
        <v>0</v>
      </c>
      <c r="K453" s="27"/>
      <c r="L453" s="21">
        <f t="shared" ref="L453" ca="1" si="316">SUM(L446:L452)</f>
        <v>0</v>
      </c>
    </row>
    <row r="454" spans="1:12" ht="15" x14ac:dyDescent="0.25">
      <c r="A454" s="28">
        <f>A427</f>
        <v>2</v>
      </c>
      <c r="B454" s="14">
        <f>B427</f>
        <v>4</v>
      </c>
      <c r="C454" s="10" t="s">
        <v>36</v>
      </c>
      <c r="D454" s="7" t="s">
        <v>21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30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31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7" t="s">
        <v>23</v>
      </c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5"/>
      <c r="B459" s="16"/>
      <c r="C459" s="11"/>
      <c r="D459" s="6"/>
      <c r="E459" s="50"/>
      <c r="F459" s="51"/>
      <c r="G459" s="51"/>
      <c r="H459" s="51"/>
      <c r="I459" s="51"/>
      <c r="J459" s="51"/>
      <c r="K459" s="52"/>
      <c r="L459" s="51"/>
    </row>
    <row r="460" spans="1:12" ht="15" x14ac:dyDescent="0.25">
      <c r="A460" s="26"/>
      <c r="B460" s="18"/>
      <c r="C460" s="8"/>
      <c r="D460" s="19" t="s">
        <v>39</v>
      </c>
      <c r="E460" s="9"/>
      <c r="F460" s="21">
        <f>SUM(F454:F459)</f>
        <v>0</v>
      </c>
      <c r="G460" s="21">
        <f t="shared" ref="G460" si="317">SUM(G454:G459)</f>
        <v>0</v>
      </c>
      <c r="H460" s="21">
        <f t="shared" ref="H460" si="318">SUM(H454:H459)</f>
        <v>0</v>
      </c>
      <c r="I460" s="21">
        <f t="shared" ref="I460" si="319">SUM(I454:I459)</f>
        <v>0</v>
      </c>
      <c r="J460" s="21">
        <f t="shared" ref="J460" si="320">SUM(J454:J459)</f>
        <v>0</v>
      </c>
      <c r="K460" s="27"/>
      <c r="L460" s="21">
        <f t="shared" ref="L460" ca="1" si="321">SUM(L454:L462)</f>
        <v>0</v>
      </c>
    </row>
    <row r="461" spans="1:12" ht="15" x14ac:dyDescent="0.25">
      <c r="A461" s="28">
        <f>A427</f>
        <v>2</v>
      </c>
      <c r="B461" s="14">
        <f>B427</f>
        <v>4</v>
      </c>
      <c r="C461" s="10" t="s">
        <v>37</v>
      </c>
      <c r="D461" s="12" t="s">
        <v>38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35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31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12" t="s">
        <v>24</v>
      </c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5"/>
      <c r="B466" s="16"/>
      <c r="C466" s="11"/>
      <c r="D466" s="6"/>
      <c r="E466" s="50"/>
      <c r="F466" s="51"/>
      <c r="G466" s="51"/>
      <c r="H466" s="51"/>
      <c r="I466" s="51"/>
      <c r="J466" s="51"/>
      <c r="K466" s="52"/>
      <c r="L466" s="51"/>
    </row>
    <row r="467" spans="1:12" ht="15" x14ac:dyDescent="0.25">
      <c r="A467" s="26"/>
      <c r="B467" s="18"/>
      <c r="C467" s="8"/>
      <c r="D467" s="20" t="s">
        <v>39</v>
      </c>
      <c r="E467" s="9"/>
      <c r="F467" s="21">
        <f>SUM(F461:F466)</f>
        <v>0</v>
      </c>
      <c r="G467" s="21">
        <f t="shared" ref="G467" si="322">SUM(G461:G466)</f>
        <v>0</v>
      </c>
      <c r="H467" s="21">
        <f t="shared" ref="H467" si="323">SUM(H461:H466)</f>
        <v>0</v>
      </c>
      <c r="I467" s="21">
        <f t="shared" ref="I467" si="324">SUM(I461:I466)</f>
        <v>0</v>
      </c>
      <c r="J467" s="21">
        <f t="shared" ref="J467" si="325">SUM(J461:J466)</f>
        <v>0</v>
      </c>
      <c r="K467" s="27"/>
      <c r="L467" s="21">
        <f t="shared" ref="L467" ca="1" si="326">SUM(L461:L469)</f>
        <v>0</v>
      </c>
    </row>
    <row r="468" spans="1:12" ht="15.75" customHeight="1" thickBot="1" x14ac:dyDescent="0.25">
      <c r="A468" s="31">
        <f>A427</f>
        <v>2</v>
      </c>
      <c r="B468" s="32">
        <f>B427</f>
        <v>4</v>
      </c>
      <c r="C468" s="73" t="s">
        <v>4</v>
      </c>
      <c r="D468" s="74"/>
      <c r="E468" s="33"/>
      <c r="F468" s="34">
        <f>F434+F438+F448+F453+F460+F467</f>
        <v>547</v>
      </c>
      <c r="G468" s="34">
        <f t="shared" ref="G468" si="327">G434+G438+G448+G453+G460+G467</f>
        <v>20.21</v>
      </c>
      <c r="H468" s="34">
        <f t="shared" ref="H468" si="328">H434+H438+H448+H453+H460+H467</f>
        <v>11.25</v>
      </c>
      <c r="I468" s="34">
        <f t="shared" ref="I468" si="329">I434+I438+I448+I453+I460+I467</f>
        <v>80.69</v>
      </c>
      <c r="J468" s="34">
        <f t="shared" ref="J468" si="330">J434+J438+J448+J453+J460+J467</f>
        <v>504.84000000000003</v>
      </c>
      <c r="K468" s="35"/>
      <c r="L468" s="34"/>
    </row>
    <row r="469" spans="1:12" ht="15" x14ac:dyDescent="0.25">
      <c r="A469" s="22">
        <v>2</v>
      </c>
      <c r="B469" s="23">
        <v>5</v>
      </c>
      <c r="C469" s="24" t="s">
        <v>20</v>
      </c>
      <c r="D469" s="5" t="s">
        <v>21</v>
      </c>
      <c r="E469" s="62" t="s">
        <v>86</v>
      </c>
      <c r="F469" s="48">
        <v>90</v>
      </c>
      <c r="G469" s="48">
        <v>9.68</v>
      </c>
      <c r="H469" s="48">
        <v>18.190000000000001</v>
      </c>
      <c r="I469" s="48">
        <v>5.28</v>
      </c>
      <c r="J469" s="48">
        <v>223.59</v>
      </c>
      <c r="K469" s="63" t="s">
        <v>87</v>
      </c>
      <c r="L469" s="48">
        <v>44.96</v>
      </c>
    </row>
    <row r="470" spans="1:12" ht="15" x14ac:dyDescent="0.25">
      <c r="A470" s="25"/>
      <c r="B470" s="16"/>
      <c r="C470" s="11"/>
      <c r="D470" s="66"/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7" t="s">
        <v>22</v>
      </c>
      <c r="E471" s="60" t="s">
        <v>48</v>
      </c>
      <c r="F471" s="51">
        <v>200</v>
      </c>
      <c r="G471" s="51">
        <v>0.5</v>
      </c>
      <c r="H471" s="51">
        <v>0.02</v>
      </c>
      <c r="I471" s="51">
        <v>19.43</v>
      </c>
      <c r="J471" s="51">
        <v>79.92</v>
      </c>
      <c r="K471" s="61" t="s">
        <v>49</v>
      </c>
      <c r="L471" s="51">
        <v>2.63</v>
      </c>
    </row>
    <row r="472" spans="1:12" ht="15" x14ac:dyDescent="0.25">
      <c r="A472" s="25"/>
      <c r="B472" s="16"/>
      <c r="C472" s="11"/>
      <c r="D472" s="7" t="s">
        <v>23</v>
      </c>
      <c r="E472" s="60" t="s">
        <v>45</v>
      </c>
      <c r="F472" s="51">
        <v>30</v>
      </c>
      <c r="G472" s="51">
        <v>2.2799999999999998</v>
      </c>
      <c r="H472" s="51">
        <v>0.27</v>
      </c>
      <c r="I472" s="51">
        <v>14.91</v>
      </c>
      <c r="J472" s="51">
        <v>71.19</v>
      </c>
      <c r="K472" s="64"/>
      <c r="L472" s="51">
        <v>3.09</v>
      </c>
    </row>
    <row r="473" spans="1:12" ht="15" x14ac:dyDescent="0.25">
      <c r="A473" s="25"/>
      <c r="B473" s="16"/>
      <c r="C473" s="11"/>
      <c r="D473" s="70" t="s">
        <v>30</v>
      </c>
      <c r="E473" s="50" t="s">
        <v>112</v>
      </c>
      <c r="F473" s="51">
        <v>150</v>
      </c>
      <c r="G473" s="51">
        <v>16.96</v>
      </c>
      <c r="H473" s="51">
        <v>4.9800000000000004</v>
      </c>
      <c r="I473" s="51">
        <v>37.409999999999997</v>
      </c>
      <c r="J473" s="51">
        <v>262.32</v>
      </c>
      <c r="K473" s="52" t="s">
        <v>113</v>
      </c>
      <c r="L473" s="51">
        <v>20.02</v>
      </c>
    </row>
    <row r="474" spans="1:12" ht="15" x14ac:dyDescent="0.25">
      <c r="A474" s="25"/>
      <c r="B474" s="16"/>
      <c r="C474" s="11"/>
      <c r="D474" s="66" t="s">
        <v>58</v>
      </c>
      <c r="E474" s="50" t="s">
        <v>99</v>
      </c>
      <c r="F474" s="51">
        <v>60</v>
      </c>
      <c r="G474" s="51">
        <v>1.0900000000000001</v>
      </c>
      <c r="H474" s="51">
        <v>3.67</v>
      </c>
      <c r="I474" s="51">
        <v>6.4</v>
      </c>
      <c r="J474" s="51">
        <v>62.98</v>
      </c>
      <c r="K474" s="52" t="s">
        <v>100</v>
      </c>
      <c r="L474" s="51">
        <v>2.87</v>
      </c>
    </row>
    <row r="475" spans="1:12" ht="15" x14ac:dyDescent="0.25">
      <c r="A475" s="25"/>
      <c r="B475" s="16"/>
      <c r="C475" s="11"/>
      <c r="D475" s="6"/>
      <c r="E475" s="50"/>
      <c r="F475" s="51"/>
      <c r="G475" s="51"/>
      <c r="H475" s="51"/>
      <c r="I475" s="51"/>
      <c r="J475" s="51"/>
      <c r="K475" s="52"/>
      <c r="L475" s="51"/>
    </row>
    <row r="476" spans="1:12" ht="15" x14ac:dyDescent="0.25">
      <c r="A476" s="26"/>
      <c r="B476" s="18"/>
      <c r="C476" s="8"/>
      <c r="D476" s="19" t="s">
        <v>39</v>
      </c>
      <c r="E476" s="9"/>
      <c r="F476" s="21">
        <f>SUM(F469:F475)</f>
        <v>530</v>
      </c>
      <c r="G476" s="21">
        <f t="shared" ref="G476" si="331">SUM(G469:G475)</f>
        <v>30.51</v>
      </c>
      <c r="H476" s="21">
        <f t="shared" ref="H476" si="332">SUM(H469:H475)</f>
        <v>27.130000000000003</v>
      </c>
      <c r="I476" s="21">
        <f t="shared" ref="I476" si="333">SUM(I469:I475)</f>
        <v>83.43</v>
      </c>
      <c r="J476" s="21">
        <v>583.61</v>
      </c>
      <c r="K476" s="27"/>
      <c r="L476" s="21">
        <v>62.39</v>
      </c>
    </row>
    <row r="477" spans="1:12" ht="15" x14ac:dyDescent="0.25">
      <c r="A477" s="28">
        <f>A469</f>
        <v>2</v>
      </c>
      <c r="B477" s="14">
        <f>B469</f>
        <v>5</v>
      </c>
      <c r="C477" s="10" t="s">
        <v>25</v>
      </c>
      <c r="D477" s="12" t="s">
        <v>24</v>
      </c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5"/>
      <c r="B479" s="16"/>
      <c r="C479" s="11"/>
      <c r="D479" s="6"/>
      <c r="E479" s="50"/>
      <c r="F479" s="51"/>
      <c r="G479" s="51"/>
      <c r="H479" s="51"/>
      <c r="I479" s="51"/>
      <c r="J479" s="51"/>
      <c r="K479" s="52"/>
      <c r="L479" s="51"/>
    </row>
    <row r="480" spans="1:12" ht="15" x14ac:dyDescent="0.25">
      <c r="A480" s="26"/>
      <c r="B480" s="18"/>
      <c r="C480" s="8"/>
      <c r="D480" s="19" t="s">
        <v>39</v>
      </c>
      <c r="E480" s="9"/>
      <c r="F480" s="21">
        <f>SUM(F477:F479)</f>
        <v>0</v>
      </c>
      <c r="G480" s="21">
        <f t="shared" ref="G480" si="334">SUM(G477:G479)</f>
        <v>0</v>
      </c>
      <c r="H480" s="21">
        <f t="shared" ref="H480" si="335">SUM(H477:H479)</f>
        <v>0</v>
      </c>
      <c r="I480" s="21">
        <f t="shared" ref="I480" si="336">SUM(I477:I479)</f>
        <v>0</v>
      </c>
      <c r="J480" s="21">
        <f t="shared" ref="J480" si="337">SUM(J477:J479)</f>
        <v>0</v>
      </c>
      <c r="K480" s="27"/>
      <c r="L480" s="21">
        <f t="shared" ref="L480" ca="1" si="338">SUM(L477:L485)</f>
        <v>0</v>
      </c>
    </row>
    <row r="481" spans="1:12" ht="15" x14ac:dyDescent="0.25">
      <c r="A481" s="28">
        <f>A469</f>
        <v>2</v>
      </c>
      <c r="B481" s="14">
        <f>B469</f>
        <v>5</v>
      </c>
      <c r="C481" s="10" t="s">
        <v>26</v>
      </c>
      <c r="D481" s="7" t="s">
        <v>27</v>
      </c>
      <c r="E481" s="60"/>
      <c r="F481" s="51"/>
      <c r="G481" s="51"/>
      <c r="H481" s="51"/>
      <c r="I481" s="51"/>
      <c r="J481" s="51"/>
      <c r="K481" s="61"/>
      <c r="L481" s="51"/>
    </row>
    <row r="482" spans="1:12" ht="15" x14ac:dyDescent="0.25">
      <c r="A482" s="25"/>
      <c r="B482" s="16"/>
      <c r="C482" s="11"/>
      <c r="D482" s="7" t="s">
        <v>28</v>
      </c>
      <c r="E482" s="60"/>
      <c r="F482" s="51"/>
      <c r="G482" s="51"/>
      <c r="H482" s="51"/>
      <c r="I482" s="51"/>
      <c r="J482" s="51"/>
      <c r="K482" s="61"/>
      <c r="L482" s="51"/>
    </row>
    <row r="483" spans="1:12" ht="15" x14ac:dyDescent="0.25">
      <c r="A483" s="25"/>
      <c r="B483" s="16"/>
      <c r="C483" s="11"/>
      <c r="D483" s="7" t="s">
        <v>29</v>
      </c>
      <c r="E483" s="60"/>
      <c r="F483" s="51"/>
      <c r="G483" s="51"/>
      <c r="H483" s="51"/>
      <c r="I483" s="51"/>
      <c r="J483" s="51"/>
      <c r="K483" s="61"/>
      <c r="L483" s="51"/>
    </row>
    <row r="484" spans="1:12" ht="15" x14ac:dyDescent="0.25">
      <c r="A484" s="25"/>
      <c r="B484" s="16"/>
      <c r="C484" s="11"/>
      <c r="D484" s="7" t="s">
        <v>30</v>
      </c>
      <c r="E484" s="60"/>
      <c r="F484" s="51"/>
      <c r="G484" s="51"/>
      <c r="H484" s="51"/>
      <c r="I484" s="51"/>
      <c r="J484" s="51"/>
      <c r="K484" s="61"/>
      <c r="L484" s="51"/>
    </row>
    <row r="485" spans="1:12" ht="15" x14ac:dyDescent="0.25">
      <c r="A485" s="25"/>
      <c r="B485" s="16"/>
      <c r="C485" s="11"/>
      <c r="D485" s="7" t="s">
        <v>31</v>
      </c>
      <c r="E485" s="60"/>
      <c r="F485" s="51"/>
      <c r="G485" s="51"/>
      <c r="H485" s="51"/>
      <c r="I485" s="51"/>
      <c r="J485" s="51"/>
      <c r="K485" s="61"/>
      <c r="L485" s="51"/>
    </row>
    <row r="486" spans="1:12" ht="15" x14ac:dyDescent="0.25">
      <c r="A486" s="25"/>
      <c r="B486" s="16"/>
      <c r="C486" s="11"/>
      <c r="D486" s="7" t="s">
        <v>32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7" t="s">
        <v>33</v>
      </c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5"/>
      <c r="B489" s="16"/>
      <c r="C489" s="11"/>
      <c r="D489" s="6"/>
      <c r="E489" s="50"/>
      <c r="F489" s="51"/>
      <c r="G489" s="51"/>
      <c r="H489" s="51"/>
      <c r="I489" s="51"/>
      <c r="J489" s="51"/>
      <c r="K489" s="52"/>
      <c r="L489" s="51"/>
    </row>
    <row r="490" spans="1:12" ht="15" x14ac:dyDescent="0.25">
      <c r="A490" s="26"/>
      <c r="B490" s="18"/>
      <c r="C490" s="8"/>
      <c r="D490" s="19" t="s">
        <v>39</v>
      </c>
      <c r="E490" s="9"/>
      <c r="F490" s="21">
        <f>SUM(F481:F489)</f>
        <v>0</v>
      </c>
      <c r="G490" s="21">
        <f t="shared" ref="G490" si="339">SUM(G481:G489)</f>
        <v>0</v>
      </c>
      <c r="H490" s="21">
        <f t="shared" ref="H490" si="340">SUM(H481:H489)</f>
        <v>0</v>
      </c>
      <c r="I490" s="21">
        <f t="shared" ref="I490" si="341">SUM(I481:I489)</f>
        <v>0</v>
      </c>
      <c r="J490" s="21">
        <f t="shared" ref="J490" si="342">SUM(J481:J489)</f>
        <v>0</v>
      </c>
      <c r="K490" s="27"/>
      <c r="L490" s="21">
        <f t="shared" ref="L490" ca="1" si="343">SUM(L487:L495)</f>
        <v>0</v>
      </c>
    </row>
    <row r="491" spans="1:12" ht="15" x14ac:dyDescent="0.25">
      <c r="A491" s="28">
        <f>A469</f>
        <v>2</v>
      </c>
      <c r="B491" s="14">
        <f>B469</f>
        <v>5</v>
      </c>
      <c r="C491" s="10" t="s">
        <v>34</v>
      </c>
      <c r="D491" s="12" t="s">
        <v>35</v>
      </c>
      <c r="E491" s="60"/>
      <c r="F491" s="51"/>
      <c r="G491" s="51"/>
      <c r="H491" s="51"/>
      <c r="I491" s="51"/>
      <c r="J491" s="51"/>
      <c r="K491" s="61"/>
      <c r="L491" s="51"/>
    </row>
    <row r="492" spans="1:12" ht="15" x14ac:dyDescent="0.25">
      <c r="A492" s="25"/>
      <c r="B492" s="16"/>
      <c r="C492" s="11"/>
      <c r="D492" s="12" t="s">
        <v>31</v>
      </c>
      <c r="E492" s="60"/>
      <c r="F492" s="51"/>
      <c r="G492" s="51"/>
      <c r="H492" s="51"/>
      <c r="I492" s="51"/>
      <c r="J492" s="51"/>
      <c r="K492" s="61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5"/>
      <c r="B494" s="16"/>
      <c r="C494" s="11"/>
      <c r="D494" s="6"/>
      <c r="E494" s="50"/>
      <c r="F494" s="51"/>
      <c r="G494" s="51"/>
      <c r="H494" s="51"/>
      <c r="I494" s="51"/>
      <c r="J494" s="51"/>
      <c r="K494" s="52"/>
      <c r="L494" s="51"/>
    </row>
    <row r="495" spans="1:12" ht="15" x14ac:dyDescent="0.25">
      <c r="A495" s="26"/>
      <c r="B495" s="18"/>
      <c r="C495" s="8"/>
      <c r="D495" s="19" t="s">
        <v>39</v>
      </c>
      <c r="E495" s="9"/>
      <c r="F495" s="21">
        <f>SUM(F491:F494)</f>
        <v>0</v>
      </c>
      <c r="G495" s="21">
        <f t="shared" ref="G495" si="344">SUM(G491:G494)</f>
        <v>0</v>
      </c>
      <c r="H495" s="21">
        <f t="shared" ref="H495" si="345">SUM(H491:H494)</f>
        <v>0</v>
      </c>
      <c r="I495" s="21">
        <f t="shared" ref="I495" si="346">SUM(I491:I494)</f>
        <v>0</v>
      </c>
      <c r="J495" s="21">
        <f t="shared" ref="J495" si="347">SUM(J491:J494)</f>
        <v>0</v>
      </c>
      <c r="K495" s="27"/>
      <c r="L495" s="21">
        <f t="shared" ref="L495" ca="1" si="348">SUM(L488:L494)</f>
        <v>0</v>
      </c>
    </row>
    <row r="496" spans="1:12" ht="15" x14ac:dyDescent="0.25">
      <c r="A496" s="28">
        <f>A469</f>
        <v>2</v>
      </c>
      <c r="B496" s="14">
        <f>B469</f>
        <v>5</v>
      </c>
      <c r="C496" s="10" t="s">
        <v>36</v>
      </c>
      <c r="D496" s="7" t="s">
        <v>21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30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31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7" t="s">
        <v>23</v>
      </c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5"/>
      <c r="B501" s="16"/>
      <c r="C501" s="11"/>
      <c r="D501" s="6"/>
      <c r="E501" s="50"/>
      <c r="F501" s="51"/>
      <c r="G501" s="51"/>
      <c r="H501" s="51"/>
      <c r="I501" s="51"/>
      <c r="J501" s="51"/>
      <c r="K501" s="52"/>
      <c r="L501" s="51"/>
    </row>
    <row r="502" spans="1:12" ht="15" x14ac:dyDescent="0.25">
      <c r="A502" s="26"/>
      <c r="B502" s="18"/>
      <c r="C502" s="8"/>
      <c r="D502" s="19" t="s">
        <v>39</v>
      </c>
      <c r="E502" s="9"/>
      <c r="F502" s="21">
        <f>SUM(F496:F501)</f>
        <v>0</v>
      </c>
      <c r="G502" s="21">
        <f t="shared" ref="G502" si="349">SUM(G496:G501)</f>
        <v>0</v>
      </c>
      <c r="H502" s="21">
        <f t="shared" ref="H502" si="350">SUM(H496:H501)</f>
        <v>0</v>
      </c>
      <c r="I502" s="21">
        <f t="shared" ref="I502" si="351">SUM(I496:I501)</f>
        <v>0</v>
      </c>
      <c r="J502" s="21">
        <f t="shared" ref="J502" si="352">SUM(J496:J501)</f>
        <v>0</v>
      </c>
      <c r="K502" s="27"/>
      <c r="L502" s="21">
        <f t="shared" ref="L502" ca="1" si="353">SUM(L496:L504)</f>
        <v>0</v>
      </c>
    </row>
    <row r="503" spans="1:12" ht="15" x14ac:dyDescent="0.25">
      <c r="A503" s="28">
        <f>A469</f>
        <v>2</v>
      </c>
      <c r="B503" s="14">
        <f>B469</f>
        <v>5</v>
      </c>
      <c r="C503" s="10" t="s">
        <v>37</v>
      </c>
      <c r="D503" s="12" t="s">
        <v>38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35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31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12" t="s">
        <v>24</v>
      </c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5"/>
      <c r="B508" s="16"/>
      <c r="C508" s="11"/>
      <c r="D508" s="6"/>
      <c r="E508" s="50"/>
      <c r="F508" s="51"/>
      <c r="G508" s="51"/>
      <c r="H508" s="51"/>
      <c r="I508" s="51"/>
      <c r="J508" s="51"/>
      <c r="K508" s="52"/>
      <c r="L508" s="51"/>
    </row>
    <row r="509" spans="1:12" ht="15" x14ac:dyDescent="0.25">
      <c r="A509" s="26"/>
      <c r="B509" s="18"/>
      <c r="C509" s="8"/>
      <c r="D509" s="20" t="s">
        <v>39</v>
      </c>
      <c r="E509" s="9"/>
      <c r="F509" s="21">
        <f>SUM(F503:F508)</f>
        <v>0</v>
      </c>
      <c r="G509" s="21">
        <f t="shared" ref="G509" si="354">SUM(G503:G508)</f>
        <v>0</v>
      </c>
      <c r="H509" s="21">
        <f t="shared" ref="H509" si="355">SUM(H503:H508)</f>
        <v>0</v>
      </c>
      <c r="I509" s="21">
        <f t="shared" ref="I509" si="356">SUM(I503:I508)</f>
        <v>0</v>
      </c>
      <c r="J509" s="21">
        <f t="shared" ref="J509" si="357">SUM(J503:J508)</f>
        <v>0</v>
      </c>
      <c r="K509" s="27"/>
      <c r="L509" s="21">
        <f t="shared" ref="L509" ca="1" si="358">SUM(L503:L511)</f>
        <v>0</v>
      </c>
    </row>
    <row r="510" spans="1:12" ht="15.75" customHeight="1" thickBot="1" x14ac:dyDescent="0.25">
      <c r="A510" s="31">
        <f>A469</f>
        <v>2</v>
      </c>
      <c r="B510" s="32">
        <f>B469</f>
        <v>5</v>
      </c>
      <c r="C510" s="73" t="s">
        <v>4</v>
      </c>
      <c r="D510" s="74"/>
      <c r="E510" s="33"/>
      <c r="F510" s="34">
        <f>F476+F480+F490+F495+F502+F509</f>
        <v>530</v>
      </c>
      <c r="G510" s="34">
        <f t="shared" ref="G510" si="359">G476+G480+G490+G495+G502+G509</f>
        <v>30.51</v>
      </c>
      <c r="H510" s="34">
        <f t="shared" ref="H510" si="360">H476+H480+H490+H495+H502+H509</f>
        <v>27.130000000000003</v>
      </c>
      <c r="I510" s="34">
        <f t="shared" ref="I510" si="361">I476+I480+I490+I495+I502+I509</f>
        <v>83.43</v>
      </c>
      <c r="J510" s="34">
        <f t="shared" ref="J510" si="362">J476+J480+J490+J495+J502+J509</f>
        <v>583.61</v>
      </c>
      <c r="K510" s="35"/>
      <c r="L510" s="34"/>
    </row>
    <row r="511" spans="1:12" ht="15" x14ac:dyDescent="0.25">
      <c r="A511" s="22">
        <v>2</v>
      </c>
      <c r="B511" s="23">
        <v>6</v>
      </c>
      <c r="C511" s="24" t="s">
        <v>20</v>
      </c>
      <c r="D511" s="5" t="s">
        <v>21</v>
      </c>
      <c r="E511" s="62" t="s">
        <v>67</v>
      </c>
      <c r="F511" s="48">
        <v>183</v>
      </c>
      <c r="G511" s="48">
        <v>15.01</v>
      </c>
      <c r="H511" s="48">
        <v>27.15</v>
      </c>
      <c r="I511" s="48">
        <v>31.68</v>
      </c>
      <c r="J511" s="48">
        <v>431.12</v>
      </c>
      <c r="K511" s="49" t="s">
        <v>68</v>
      </c>
      <c r="L511" s="48">
        <v>60.63</v>
      </c>
    </row>
    <row r="512" spans="1:12" ht="15" x14ac:dyDescent="0.25">
      <c r="A512" s="25"/>
      <c r="B512" s="16"/>
      <c r="C512" s="11"/>
      <c r="D512" s="69"/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7" t="s">
        <v>22</v>
      </c>
      <c r="E513" s="50" t="s">
        <v>122</v>
      </c>
      <c r="F513" s="51">
        <v>218</v>
      </c>
      <c r="G513" s="51">
        <v>2.9</v>
      </c>
      <c r="H513" s="51">
        <v>5.77</v>
      </c>
      <c r="I513" s="51">
        <v>22.34</v>
      </c>
      <c r="J513" s="51">
        <v>152.93</v>
      </c>
      <c r="K513" s="52" t="s">
        <v>52</v>
      </c>
      <c r="L513" s="51">
        <v>4.2300000000000004</v>
      </c>
    </row>
    <row r="514" spans="1:12" ht="15" x14ac:dyDescent="0.25">
      <c r="A514" s="25"/>
      <c r="B514" s="16"/>
      <c r="C514" s="11"/>
      <c r="D514" s="7" t="s">
        <v>23</v>
      </c>
      <c r="E514" s="50" t="s">
        <v>45</v>
      </c>
      <c r="F514" s="51">
        <v>30</v>
      </c>
      <c r="G514" s="51">
        <v>2.2799999999999998</v>
      </c>
      <c r="H514" s="51">
        <v>0.27</v>
      </c>
      <c r="I514" s="51">
        <v>14.91</v>
      </c>
      <c r="J514" s="51">
        <v>71.19</v>
      </c>
      <c r="K514" s="52"/>
      <c r="L514" s="51">
        <v>3.09</v>
      </c>
    </row>
    <row r="515" spans="1:12" ht="15" x14ac:dyDescent="0.25">
      <c r="A515" s="25"/>
      <c r="B515" s="16"/>
      <c r="C515" s="11"/>
      <c r="D515" s="7" t="s">
        <v>24</v>
      </c>
      <c r="E515" s="50" t="s">
        <v>60</v>
      </c>
      <c r="F515" s="51">
        <v>100</v>
      </c>
      <c r="G515" s="51">
        <v>0.4</v>
      </c>
      <c r="H515" s="51">
        <v>0.4</v>
      </c>
      <c r="I515" s="51">
        <v>9</v>
      </c>
      <c r="J515" s="51">
        <v>41.2</v>
      </c>
      <c r="K515" s="52" t="s">
        <v>56</v>
      </c>
      <c r="L515" s="51">
        <v>11.99</v>
      </c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5"/>
      <c r="B517" s="16"/>
      <c r="C517" s="11"/>
      <c r="D517" s="6"/>
      <c r="E517" s="50"/>
      <c r="F517" s="51"/>
      <c r="G517" s="51"/>
      <c r="H517" s="51"/>
      <c r="I517" s="51"/>
      <c r="J517" s="51"/>
      <c r="K517" s="52"/>
      <c r="L517" s="51"/>
    </row>
    <row r="518" spans="1:12" ht="15" x14ac:dyDescent="0.25">
      <c r="A518" s="26"/>
      <c r="B518" s="18"/>
      <c r="C518" s="8"/>
      <c r="D518" s="19" t="s">
        <v>39</v>
      </c>
      <c r="E518" s="9"/>
      <c r="F518" s="21">
        <f>SUM(F511:F517)</f>
        <v>531</v>
      </c>
      <c r="G518" s="21">
        <f t="shared" ref="G518" si="363">SUM(G511:G517)</f>
        <v>20.59</v>
      </c>
      <c r="H518" s="21">
        <f t="shared" ref="H518" si="364">SUM(H511:H517)</f>
        <v>33.590000000000003</v>
      </c>
      <c r="I518" s="21">
        <f t="shared" ref="I518" si="365">SUM(I511:I517)</f>
        <v>77.929999999999993</v>
      </c>
      <c r="J518" s="21">
        <f t="shared" ref="J518" si="366">SUM(J511:J517)</f>
        <v>696.44</v>
      </c>
      <c r="K518" s="27"/>
      <c r="L518" s="21">
        <f t="shared" ref="L518" si="367">SUM(L511:L517)</f>
        <v>79.94</v>
      </c>
    </row>
    <row r="519" spans="1:12" ht="15" x14ac:dyDescent="0.25">
      <c r="A519" s="28">
        <f>A511</f>
        <v>2</v>
      </c>
      <c r="B519" s="14">
        <f>B511</f>
        <v>6</v>
      </c>
      <c r="C519" s="10" t="s">
        <v>25</v>
      </c>
      <c r="D519" s="12" t="s">
        <v>24</v>
      </c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5"/>
      <c r="B521" s="16"/>
      <c r="C521" s="11"/>
      <c r="D521" s="6"/>
      <c r="E521" s="50"/>
      <c r="F521" s="51"/>
      <c r="G521" s="51"/>
      <c r="H521" s="51"/>
      <c r="I521" s="51"/>
      <c r="J521" s="51"/>
      <c r="K521" s="52"/>
      <c r="L521" s="51"/>
    </row>
    <row r="522" spans="1:12" ht="15" x14ac:dyDescent="0.25">
      <c r="A522" s="26"/>
      <c r="B522" s="18"/>
      <c r="C522" s="8"/>
      <c r="D522" s="19" t="s">
        <v>39</v>
      </c>
      <c r="E522" s="9"/>
      <c r="F522" s="21">
        <f>SUM(F519:F521)</f>
        <v>0</v>
      </c>
      <c r="G522" s="21">
        <f t="shared" ref="G522" si="368">SUM(G519:G521)</f>
        <v>0</v>
      </c>
      <c r="H522" s="21">
        <f t="shared" ref="H522" si="369">SUM(H519:H521)</f>
        <v>0</v>
      </c>
      <c r="I522" s="21">
        <f t="shared" ref="I522" si="370">SUM(I519:I521)</f>
        <v>0</v>
      </c>
      <c r="J522" s="21">
        <f t="shared" ref="J522" si="371">SUM(J519:J521)</f>
        <v>0</v>
      </c>
      <c r="K522" s="27"/>
      <c r="L522" s="21">
        <f t="shared" ref="L522" ca="1" si="372">SUM(L519:L527)</f>
        <v>0</v>
      </c>
    </row>
    <row r="523" spans="1:12" ht="15" x14ac:dyDescent="0.25">
      <c r="A523" s="28">
        <f>A511</f>
        <v>2</v>
      </c>
      <c r="B523" s="14">
        <f>B511</f>
        <v>6</v>
      </c>
      <c r="C523" s="10" t="s">
        <v>26</v>
      </c>
      <c r="D523" s="7" t="s">
        <v>27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28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29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30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31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32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7" t="s">
        <v>33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5"/>
      <c r="B531" s="16"/>
      <c r="C531" s="11"/>
      <c r="D531" s="6"/>
      <c r="E531" s="50"/>
      <c r="F531" s="51"/>
      <c r="G531" s="51"/>
      <c r="H531" s="51"/>
      <c r="I531" s="51"/>
      <c r="J531" s="51"/>
      <c r="K531" s="52"/>
      <c r="L531" s="51"/>
    </row>
    <row r="532" spans="1:12" ht="15" x14ac:dyDescent="0.25">
      <c r="A532" s="26"/>
      <c r="B532" s="18"/>
      <c r="C532" s="8"/>
      <c r="D532" s="19" t="s">
        <v>39</v>
      </c>
      <c r="E532" s="9"/>
      <c r="F532" s="21">
        <f>SUM(F523:F531)</f>
        <v>0</v>
      </c>
      <c r="G532" s="21">
        <f t="shared" ref="G532" si="373">SUM(G523:G531)</f>
        <v>0</v>
      </c>
      <c r="H532" s="21">
        <f t="shared" ref="H532" si="374">SUM(H523:H531)</f>
        <v>0</v>
      </c>
      <c r="I532" s="21">
        <f t="shared" ref="I532" si="375">SUM(I523:I531)</f>
        <v>0</v>
      </c>
      <c r="J532" s="21">
        <f t="shared" ref="J532" si="376">SUM(J523:J531)</f>
        <v>0</v>
      </c>
      <c r="K532" s="27"/>
      <c r="L532" s="21">
        <f t="shared" ref="L532" ca="1" si="377">SUM(L529:L537)</f>
        <v>0</v>
      </c>
    </row>
    <row r="533" spans="1:12" ht="15" x14ac:dyDescent="0.25">
      <c r="A533" s="28">
        <f>A511</f>
        <v>2</v>
      </c>
      <c r="B533" s="14">
        <f>B511</f>
        <v>6</v>
      </c>
      <c r="C533" s="10" t="s">
        <v>34</v>
      </c>
      <c r="D533" s="12" t="s">
        <v>35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12" t="s">
        <v>31</v>
      </c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5"/>
      <c r="B536" s="16"/>
      <c r="C536" s="11"/>
      <c r="D536" s="6"/>
      <c r="E536" s="50"/>
      <c r="F536" s="51"/>
      <c r="G536" s="51"/>
      <c r="H536" s="51"/>
      <c r="I536" s="51"/>
      <c r="J536" s="51"/>
      <c r="K536" s="52"/>
      <c r="L536" s="51"/>
    </row>
    <row r="537" spans="1:12" ht="15" x14ac:dyDescent="0.25">
      <c r="A537" s="26"/>
      <c r="B537" s="18"/>
      <c r="C537" s="8"/>
      <c r="D537" s="19" t="s">
        <v>39</v>
      </c>
      <c r="E537" s="9"/>
      <c r="F537" s="21">
        <f>SUM(F533:F536)</f>
        <v>0</v>
      </c>
      <c r="G537" s="21">
        <f t="shared" ref="G537" si="378">SUM(G533:G536)</f>
        <v>0</v>
      </c>
      <c r="H537" s="21">
        <f t="shared" ref="H537" si="379">SUM(H533:H536)</f>
        <v>0</v>
      </c>
      <c r="I537" s="21">
        <f t="shared" ref="I537" si="380">SUM(I533:I536)</f>
        <v>0</v>
      </c>
      <c r="J537" s="21">
        <f t="shared" ref="J537" si="381">SUM(J533:J536)</f>
        <v>0</v>
      </c>
      <c r="K537" s="27"/>
      <c r="L537" s="21">
        <f t="shared" ref="L537" ca="1" si="382">SUM(L530:L536)</f>
        <v>0</v>
      </c>
    </row>
    <row r="538" spans="1:12" ht="15" x14ac:dyDescent="0.25">
      <c r="A538" s="28">
        <f>A511</f>
        <v>2</v>
      </c>
      <c r="B538" s="14">
        <f>B511</f>
        <v>6</v>
      </c>
      <c r="C538" s="10" t="s">
        <v>36</v>
      </c>
      <c r="D538" s="7" t="s">
        <v>21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30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31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7" t="s">
        <v>23</v>
      </c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5"/>
      <c r="B543" s="16"/>
      <c r="C543" s="11"/>
      <c r="D543" s="6"/>
      <c r="E543" s="50"/>
      <c r="F543" s="51"/>
      <c r="G543" s="51"/>
      <c r="H543" s="51"/>
      <c r="I543" s="51"/>
      <c r="J543" s="51"/>
      <c r="K543" s="52"/>
      <c r="L543" s="51"/>
    </row>
    <row r="544" spans="1:12" ht="15" x14ac:dyDescent="0.25">
      <c r="A544" s="26"/>
      <c r="B544" s="18"/>
      <c r="C544" s="8"/>
      <c r="D544" s="19" t="s">
        <v>39</v>
      </c>
      <c r="E544" s="9"/>
      <c r="F544" s="21">
        <f>SUM(F538:F543)</f>
        <v>0</v>
      </c>
      <c r="G544" s="21">
        <f t="shared" ref="G544" si="383">SUM(G538:G543)</f>
        <v>0</v>
      </c>
      <c r="H544" s="21">
        <f t="shared" ref="H544" si="384">SUM(H538:H543)</f>
        <v>0</v>
      </c>
      <c r="I544" s="21">
        <f t="shared" ref="I544" si="385">SUM(I538:I543)</f>
        <v>0</v>
      </c>
      <c r="J544" s="21">
        <f t="shared" ref="J544" si="386">SUM(J538:J543)</f>
        <v>0</v>
      </c>
      <c r="K544" s="27"/>
      <c r="L544" s="21">
        <f t="shared" ref="L544" ca="1" si="387">SUM(L538:L546)</f>
        <v>0</v>
      </c>
    </row>
    <row r="545" spans="1:12" ht="15" x14ac:dyDescent="0.25">
      <c r="A545" s="28">
        <f>A511</f>
        <v>2</v>
      </c>
      <c r="B545" s="14">
        <f>B511</f>
        <v>6</v>
      </c>
      <c r="C545" s="10" t="s">
        <v>37</v>
      </c>
      <c r="D545" s="12" t="s">
        <v>38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35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31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12" t="s">
        <v>24</v>
      </c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5"/>
      <c r="B550" s="16"/>
      <c r="C550" s="11"/>
      <c r="D550" s="6"/>
      <c r="E550" s="50"/>
      <c r="F550" s="51"/>
      <c r="G550" s="51"/>
      <c r="H550" s="51"/>
      <c r="I550" s="51"/>
      <c r="J550" s="51"/>
      <c r="K550" s="52"/>
      <c r="L550" s="51"/>
    </row>
    <row r="551" spans="1:12" ht="15" x14ac:dyDescent="0.25">
      <c r="A551" s="26"/>
      <c r="B551" s="18"/>
      <c r="C551" s="8"/>
      <c r="D551" s="20" t="s">
        <v>39</v>
      </c>
      <c r="E551" s="9"/>
      <c r="F551" s="21">
        <f>SUM(F545:F550)</f>
        <v>0</v>
      </c>
      <c r="G551" s="21">
        <f t="shared" ref="G551" si="388">SUM(G545:G550)</f>
        <v>0</v>
      </c>
      <c r="H551" s="21">
        <f t="shared" ref="H551" si="389">SUM(H545:H550)</f>
        <v>0</v>
      </c>
      <c r="I551" s="21">
        <f t="shared" ref="I551" si="390">SUM(I545:I550)</f>
        <v>0</v>
      </c>
      <c r="J551" s="21">
        <f t="shared" ref="J551" si="391">SUM(J545:J550)</f>
        <v>0</v>
      </c>
      <c r="K551" s="27"/>
      <c r="L551" s="21">
        <f t="shared" ref="L551" ca="1" si="392">SUM(L545:L553)</f>
        <v>0</v>
      </c>
    </row>
    <row r="552" spans="1:12" ht="15.75" customHeight="1" x14ac:dyDescent="0.2">
      <c r="A552" s="31">
        <f>A511</f>
        <v>2</v>
      </c>
      <c r="B552" s="32">
        <f>B511</f>
        <v>6</v>
      </c>
      <c r="C552" s="73" t="s">
        <v>4</v>
      </c>
      <c r="D552" s="74"/>
      <c r="E552" s="33"/>
      <c r="F552" s="34"/>
      <c r="G552" s="34">
        <f t="shared" ref="G552" si="393">G518+G522+G532+G537+G544+G551</f>
        <v>20.59</v>
      </c>
      <c r="H552" s="34">
        <f t="shared" ref="H552" si="394">H518+H522+H532+H537+H544+H551</f>
        <v>33.590000000000003</v>
      </c>
      <c r="I552" s="34">
        <f t="shared" ref="I552" si="395">I518+I522+I532+I537+I544+I551</f>
        <v>77.929999999999993</v>
      </c>
      <c r="J552" s="34">
        <f t="shared" ref="J552" si="396">J518+J522+J532+J537+J544+J551</f>
        <v>696.44</v>
      </c>
      <c r="K552" s="35"/>
      <c r="L552" s="34">
        <f t="shared" ref="L552" ca="1" si="397">L518+L522+L532+L537+L544+L551</f>
        <v>0</v>
      </c>
    </row>
    <row r="553" spans="1:12" ht="15" x14ac:dyDescent="0.25">
      <c r="A553" s="22">
        <v>2</v>
      </c>
      <c r="B553" s="23">
        <v>7</v>
      </c>
      <c r="C553" s="24" t="s">
        <v>20</v>
      </c>
      <c r="D553" s="5" t="s">
        <v>21</v>
      </c>
      <c r="E553" s="47"/>
      <c r="F553" s="48"/>
      <c r="G553" s="48"/>
      <c r="H553" s="48"/>
      <c r="I553" s="48"/>
      <c r="J553" s="48"/>
      <c r="K553" s="49"/>
      <c r="L553" s="48"/>
    </row>
    <row r="554" spans="1:12" ht="15" x14ac:dyDescent="0.25">
      <c r="A554" s="25"/>
      <c r="B554" s="16"/>
      <c r="C554" s="11"/>
      <c r="D554" s="6"/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22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23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7" t="s">
        <v>24</v>
      </c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5"/>
      <c r="B559" s="16"/>
      <c r="C559" s="11"/>
      <c r="D559" s="6"/>
      <c r="E559" s="50"/>
      <c r="F559" s="51"/>
      <c r="G559" s="51"/>
      <c r="H559" s="51"/>
      <c r="I559" s="51"/>
      <c r="J559" s="51"/>
      <c r="K559" s="52"/>
      <c r="L559" s="51"/>
    </row>
    <row r="560" spans="1:12" ht="15" x14ac:dyDescent="0.25">
      <c r="A560" s="26"/>
      <c r="B560" s="18"/>
      <c r="C560" s="8"/>
      <c r="D560" s="19" t="s">
        <v>39</v>
      </c>
      <c r="E560" s="9"/>
      <c r="F560" s="21">
        <f>SUM(F553:F559)</f>
        <v>0</v>
      </c>
      <c r="G560" s="21">
        <f t="shared" ref="G560" si="398">SUM(G553:G559)</f>
        <v>0</v>
      </c>
      <c r="H560" s="21">
        <f t="shared" ref="H560" si="399">SUM(H553:H559)</f>
        <v>0</v>
      </c>
      <c r="I560" s="21">
        <f t="shared" ref="I560" si="400">SUM(I553:I559)</f>
        <v>0</v>
      </c>
      <c r="J560" s="21">
        <f t="shared" ref="J560" si="401">SUM(J553:J559)</f>
        <v>0</v>
      </c>
      <c r="K560" s="27"/>
      <c r="L560" s="21">
        <f t="shared" ref="L560" si="402">SUM(L553:L559)</f>
        <v>0</v>
      </c>
    </row>
    <row r="561" spans="1:12" ht="15" x14ac:dyDescent="0.25">
      <c r="A561" s="28">
        <f>A553</f>
        <v>2</v>
      </c>
      <c r="B561" s="14">
        <f>B553</f>
        <v>7</v>
      </c>
      <c r="C561" s="10" t="s">
        <v>25</v>
      </c>
      <c r="D561" s="12" t="s">
        <v>24</v>
      </c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5"/>
      <c r="B563" s="16"/>
      <c r="C563" s="11"/>
      <c r="D563" s="6"/>
      <c r="E563" s="50"/>
      <c r="F563" s="51"/>
      <c r="G563" s="51"/>
      <c r="H563" s="51"/>
      <c r="I563" s="51"/>
      <c r="J563" s="51"/>
      <c r="K563" s="52"/>
      <c r="L563" s="51"/>
    </row>
    <row r="564" spans="1:12" ht="15" x14ac:dyDescent="0.25">
      <c r="A564" s="26"/>
      <c r="B564" s="18"/>
      <c r="C564" s="8"/>
      <c r="D564" s="19" t="s">
        <v>39</v>
      </c>
      <c r="E564" s="9"/>
      <c r="F564" s="21">
        <f>SUM(F561:F563)</f>
        <v>0</v>
      </c>
      <c r="G564" s="21">
        <f t="shared" ref="G564" si="403">SUM(G561:G563)</f>
        <v>0</v>
      </c>
      <c r="H564" s="21">
        <f t="shared" ref="H564" si="404">SUM(H561:H563)</f>
        <v>0</v>
      </c>
      <c r="I564" s="21">
        <f t="shared" ref="I564" si="405">SUM(I561:I563)</f>
        <v>0</v>
      </c>
      <c r="J564" s="21">
        <f t="shared" ref="J564" si="406">SUM(J561:J563)</f>
        <v>0</v>
      </c>
      <c r="K564" s="27"/>
      <c r="L564" s="21">
        <f t="shared" ref="L564" ca="1" si="407">SUM(L561:L569)</f>
        <v>0</v>
      </c>
    </row>
    <row r="565" spans="1:12" ht="15" x14ac:dyDescent="0.25">
      <c r="A565" s="28">
        <f>A553</f>
        <v>2</v>
      </c>
      <c r="B565" s="14">
        <f>B553</f>
        <v>7</v>
      </c>
      <c r="C565" s="10" t="s">
        <v>26</v>
      </c>
      <c r="D565" s="7" t="s">
        <v>27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28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29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30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31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32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7" t="s">
        <v>33</v>
      </c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5"/>
      <c r="B573" s="16"/>
      <c r="C573" s="11"/>
      <c r="D573" s="6"/>
      <c r="E573" s="50"/>
      <c r="F573" s="51"/>
      <c r="G573" s="51"/>
      <c r="H573" s="51"/>
      <c r="I573" s="51"/>
      <c r="J573" s="51"/>
      <c r="K573" s="52"/>
      <c r="L573" s="51"/>
    </row>
    <row r="574" spans="1:12" ht="15" x14ac:dyDescent="0.25">
      <c r="A574" s="26"/>
      <c r="B574" s="18"/>
      <c r="C574" s="8"/>
      <c r="D574" s="19" t="s">
        <v>39</v>
      </c>
      <c r="E574" s="9"/>
      <c r="F574" s="21">
        <f>SUM(F565:F573)</f>
        <v>0</v>
      </c>
      <c r="G574" s="21">
        <f t="shared" ref="G574" si="408">SUM(G565:G573)</f>
        <v>0</v>
      </c>
      <c r="H574" s="21">
        <f t="shared" ref="H574" si="409">SUM(H565:H573)</f>
        <v>0</v>
      </c>
      <c r="I574" s="21">
        <f t="shared" ref="I574" si="410">SUM(I565:I573)</f>
        <v>0</v>
      </c>
      <c r="J574" s="21">
        <f t="shared" ref="J574" si="411">SUM(J565:J573)</f>
        <v>0</v>
      </c>
      <c r="K574" s="27"/>
      <c r="L574" s="21">
        <f t="shared" ref="L574" ca="1" si="412">SUM(L571:L579)</f>
        <v>0</v>
      </c>
    </row>
    <row r="575" spans="1:12" ht="15" x14ac:dyDescent="0.25">
      <c r="A575" s="28">
        <f>A553</f>
        <v>2</v>
      </c>
      <c r="B575" s="14">
        <f>B553</f>
        <v>7</v>
      </c>
      <c r="C575" s="10" t="s">
        <v>34</v>
      </c>
      <c r="D575" s="12" t="s">
        <v>35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12" t="s">
        <v>31</v>
      </c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5"/>
      <c r="B578" s="16"/>
      <c r="C578" s="11"/>
      <c r="D578" s="6"/>
      <c r="E578" s="50"/>
      <c r="F578" s="51"/>
      <c r="G578" s="51"/>
      <c r="H578" s="51"/>
      <c r="I578" s="51"/>
      <c r="J578" s="51"/>
      <c r="K578" s="52"/>
      <c r="L578" s="51"/>
    </row>
    <row r="579" spans="1:12" ht="15" x14ac:dyDescent="0.25">
      <c r="A579" s="26"/>
      <c r="B579" s="18"/>
      <c r="C579" s="8"/>
      <c r="D579" s="19" t="s">
        <v>39</v>
      </c>
      <c r="E579" s="9"/>
      <c r="F579" s="21">
        <f>SUM(F575:F578)</f>
        <v>0</v>
      </c>
      <c r="G579" s="21">
        <f t="shared" ref="G579" si="413">SUM(G575:G578)</f>
        <v>0</v>
      </c>
      <c r="H579" s="21">
        <f t="shared" ref="H579" si="414">SUM(H575:H578)</f>
        <v>0</v>
      </c>
      <c r="I579" s="21">
        <f t="shared" ref="I579" si="415">SUM(I575:I578)</f>
        <v>0</v>
      </c>
      <c r="J579" s="21">
        <f t="shared" ref="J579" si="416">SUM(J575:J578)</f>
        <v>0</v>
      </c>
      <c r="K579" s="27"/>
      <c r="L579" s="21">
        <f t="shared" ref="L579" ca="1" si="417">SUM(L572:L578)</f>
        <v>0</v>
      </c>
    </row>
    <row r="580" spans="1:12" ht="15" x14ac:dyDescent="0.25">
      <c r="A580" s="28">
        <f>A553</f>
        <v>2</v>
      </c>
      <c r="B580" s="14">
        <f>B553</f>
        <v>7</v>
      </c>
      <c r="C580" s="10" t="s">
        <v>36</v>
      </c>
      <c r="D580" s="7" t="s">
        <v>21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30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31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7" t="s">
        <v>23</v>
      </c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5"/>
      <c r="B585" s="16"/>
      <c r="C585" s="11"/>
      <c r="D585" s="6"/>
      <c r="E585" s="50"/>
      <c r="F585" s="51"/>
      <c r="G585" s="51"/>
      <c r="H585" s="51"/>
      <c r="I585" s="51"/>
      <c r="J585" s="51"/>
      <c r="K585" s="52"/>
      <c r="L585" s="51"/>
    </row>
    <row r="586" spans="1:12" ht="15" x14ac:dyDescent="0.25">
      <c r="A586" s="26"/>
      <c r="B586" s="18"/>
      <c r="C586" s="8"/>
      <c r="D586" s="19" t="s">
        <v>39</v>
      </c>
      <c r="E586" s="9"/>
      <c r="F586" s="21">
        <f>SUM(F580:F585)</f>
        <v>0</v>
      </c>
      <c r="G586" s="21">
        <f t="shared" ref="G586" si="418">SUM(G580:G585)</f>
        <v>0</v>
      </c>
      <c r="H586" s="21">
        <f t="shared" ref="H586" si="419">SUM(H580:H585)</f>
        <v>0</v>
      </c>
      <c r="I586" s="21">
        <f t="shared" ref="I586" si="420">SUM(I580:I585)</f>
        <v>0</v>
      </c>
      <c r="J586" s="21">
        <f t="shared" ref="J586" si="421">SUM(J580:J585)</f>
        <v>0</v>
      </c>
      <c r="K586" s="27"/>
      <c r="L586" s="21">
        <f t="shared" ref="L586" ca="1" si="422">SUM(L580:L588)</f>
        <v>0</v>
      </c>
    </row>
    <row r="587" spans="1:12" ht="15" x14ac:dyDescent="0.25">
      <c r="A587" s="28">
        <f>A553</f>
        <v>2</v>
      </c>
      <c r="B587" s="14">
        <f>B553</f>
        <v>7</v>
      </c>
      <c r="C587" s="10" t="s">
        <v>37</v>
      </c>
      <c r="D587" s="12" t="s">
        <v>38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35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31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12" t="s">
        <v>24</v>
      </c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5"/>
      <c r="B592" s="16"/>
      <c r="C592" s="11"/>
      <c r="D592" s="6"/>
      <c r="E592" s="50"/>
      <c r="F592" s="51"/>
      <c r="G592" s="51"/>
      <c r="H592" s="51"/>
      <c r="I592" s="51"/>
      <c r="J592" s="51"/>
      <c r="K592" s="52"/>
      <c r="L592" s="51"/>
    </row>
    <row r="593" spans="1:12" ht="15" x14ac:dyDescent="0.25">
      <c r="A593" s="26"/>
      <c r="B593" s="18"/>
      <c r="C593" s="8"/>
      <c r="D593" s="20" t="s">
        <v>39</v>
      </c>
      <c r="E593" s="9"/>
      <c r="F593" s="21">
        <f>SUM(F587:F592)</f>
        <v>0</v>
      </c>
      <c r="G593" s="21">
        <f t="shared" ref="G593" si="423">SUM(G587:G592)</f>
        <v>0</v>
      </c>
      <c r="H593" s="21">
        <f t="shared" ref="H593" si="424">SUM(H587:H592)</f>
        <v>0</v>
      </c>
      <c r="I593" s="21">
        <f t="shared" ref="I593" si="425">SUM(I587:I592)</f>
        <v>0</v>
      </c>
      <c r="J593" s="21">
        <f t="shared" ref="J593" si="426">SUM(J587:J592)</f>
        <v>0</v>
      </c>
      <c r="K593" s="27"/>
      <c r="L593" s="21">
        <f t="shared" ref="L593" ca="1" si="427">SUM(L587:L595)</f>
        <v>0</v>
      </c>
    </row>
    <row r="594" spans="1:12" ht="15" x14ac:dyDescent="0.2">
      <c r="A594" s="37">
        <f>A553</f>
        <v>2</v>
      </c>
      <c r="B594" s="38">
        <f>B553</f>
        <v>7</v>
      </c>
      <c r="C594" s="78" t="s">
        <v>4</v>
      </c>
      <c r="D594" s="79"/>
      <c r="E594" s="39"/>
      <c r="F594" s="40">
        <f>F560+F564+F574+F579+F586+F593</f>
        <v>0</v>
      </c>
      <c r="G594" s="40">
        <f t="shared" ref="G594" si="428">G560+G564+G574+G579+G586+G593</f>
        <v>0</v>
      </c>
      <c r="H594" s="40">
        <f t="shared" ref="H594" si="429">H560+H564+H574+H579+H586+H593</f>
        <v>0</v>
      </c>
      <c r="I594" s="40">
        <f t="shared" ref="I594" si="430">I560+I564+I574+I579+I586+I593</f>
        <v>0</v>
      </c>
      <c r="J594" s="40">
        <f t="shared" ref="J594" si="431">J560+J564+J574+J579+J586+J593</f>
        <v>0</v>
      </c>
      <c r="K594" s="41"/>
      <c r="L594" s="34">
        <f ca="1">L560+L564+L574+L579+L586+L593</f>
        <v>0</v>
      </c>
    </row>
    <row r="595" spans="1:12" x14ac:dyDescent="0.2">
      <c r="A595" s="29"/>
      <c r="B595" s="30"/>
      <c r="C595" s="80" t="s">
        <v>5</v>
      </c>
      <c r="D595" s="80"/>
      <c r="E595" s="80"/>
      <c r="F595" s="42">
        <f>(F47+F89+F131+F174+F216+F258+F300+F342+F384+F426+F468+F510+F552+F594)/(IF(F47=0,0,1)+IF(F89=0,0,1)+IF(F131=0,0,1)+IF(F174=0,0,1)+IF(F216=0,0,1)+IF(F258=0,0,1)+IF(F300=0,0,1)+IF(F342=0,0,1)+IF(F384=0,0,1)+IF(F426=0,0,1)+IF(F468=0,0,1)+IF(F510=0,0,1)+IF(F552=0,0,1)+IF(F594=0,0,1))</f>
        <v>544.09090909090912</v>
      </c>
      <c r="G595" s="42">
        <f t="shared" ref="G595:J595" si="432">(G47+G89+G131+G174+G216+G258+G300+G342+G384+G426+G468+G510+G552+G594)/(IF(G47=0,0,1)+IF(G89=0,0,1)+IF(G131=0,0,1)+IF(G174=0,0,1)+IF(G216=0,0,1)+IF(G258=0,0,1)+IF(G300=0,0,1)+IF(G342=0,0,1)+IF(G384=0,0,1)+IF(G426=0,0,1)+IF(G468=0,0,1)+IF(G510=0,0,1)+IF(G552=0,0,1)+IF(G594=0,0,1))</f>
        <v>22.625833333333333</v>
      </c>
      <c r="H595" s="42">
        <f t="shared" si="432"/>
        <v>19.190833333333334</v>
      </c>
      <c r="I595" s="42">
        <f t="shared" si="432"/>
        <v>77.905000000000001</v>
      </c>
      <c r="J595" s="42">
        <f t="shared" si="432"/>
        <v>565.13</v>
      </c>
      <c r="K595" s="42"/>
      <c r="L595" s="42">
        <f ca="1">(L47+L89+L131+L174+L216+L258+L300+L342+L384+L426+L468+L510+L552+L594)/(IF(L47=0,0,1)+IF(L89=0,0,1)+IF(L131=0,0,1)+IF(L174=0,0,1)+IF(L216=0,0,1)+IF(L258=0,0,1)+IF(L300=0,0,1)+IF(L342=0,0,1)+IF(L384=0,0,1)+IF(L426=0,0,1)+IF(L468=0,0,1)+IF(L510=0,0,1)+IF(L552=0,0,1)+IF(L594=0,0,1))</f>
        <v>0</v>
      </c>
    </row>
  </sheetData>
  <mergeCells count="18">
    <mergeCell ref="C594:D594"/>
    <mergeCell ref="C595:E595"/>
    <mergeCell ref="C342:D342"/>
    <mergeCell ref="C384:D384"/>
    <mergeCell ref="C426:D426"/>
    <mergeCell ref="C468:D468"/>
    <mergeCell ref="C510:D510"/>
    <mergeCell ref="C552:D552"/>
    <mergeCell ref="C300:D300"/>
    <mergeCell ref="C47:D47"/>
    <mergeCell ref="C1:E1"/>
    <mergeCell ref="H1:K1"/>
    <mergeCell ref="H2:K2"/>
    <mergeCell ref="C89:D89"/>
    <mergeCell ref="C131:D131"/>
    <mergeCell ref="C174:D174"/>
    <mergeCell ref="C216:D216"/>
    <mergeCell ref="C258:D25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2022-05-16T14:23:56Z</dcterms:created>
  <dcterms:modified xsi:type="dcterms:W3CDTF">2026-01-12T10:57:28Z</dcterms:modified>
</cp:coreProperties>
</file>