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\Desktop\"/>
    </mc:Choice>
  </mc:AlternateContent>
  <bookViews>
    <workbookView xWindow="0" yWindow="0" windowWidth="19815" windowHeight="828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175" i="1" l="1"/>
  <c r="J175" i="1"/>
  <c r="I175" i="1"/>
  <c r="H175" i="1"/>
  <c r="G175" i="1"/>
  <c r="F175" i="1"/>
  <c r="B186" i="1" l="1"/>
  <c r="A186" i="1"/>
  <c r="L185" i="1"/>
  <c r="J185" i="1"/>
  <c r="J186" i="1" s="1"/>
  <c r="I185" i="1"/>
  <c r="H185" i="1"/>
  <c r="H186" i="1" s="1"/>
  <c r="G185" i="1"/>
  <c r="G186" i="1" s="1"/>
  <c r="F185" i="1"/>
  <c r="F186" i="1" s="1"/>
  <c r="B176" i="1"/>
  <c r="A176" i="1"/>
  <c r="I186" i="1"/>
  <c r="B168" i="1"/>
  <c r="A168" i="1"/>
  <c r="L167" i="1"/>
  <c r="J167" i="1"/>
  <c r="I167" i="1"/>
  <c r="H167" i="1"/>
  <c r="G167" i="1"/>
  <c r="F167" i="1"/>
  <c r="B158" i="1"/>
  <c r="A158" i="1"/>
  <c r="L157" i="1"/>
  <c r="L168" i="1" s="1"/>
  <c r="J157" i="1"/>
  <c r="J168" i="1" s="1"/>
  <c r="I157" i="1"/>
  <c r="I168" i="1" s="1"/>
  <c r="H157" i="1"/>
  <c r="H168" i="1" s="1"/>
  <c r="G157" i="1"/>
  <c r="G168" i="1" s="1"/>
  <c r="F157" i="1"/>
  <c r="F168" i="1" s="1"/>
  <c r="B150" i="1"/>
  <c r="A150" i="1"/>
  <c r="L149" i="1"/>
  <c r="J149" i="1"/>
  <c r="I149" i="1"/>
  <c r="H149" i="1"/>
  <c r="G149" i="1"/>
  <c r="F149" i="1"/>
  <c r="B140" i="1"/>
  <c r="A140" i="1"/>
  <c r="L139" i="1"/>
  <c r="L150" i="1" s="1"/>
  <c r="J139" i="1"/>
  <c r="J150" i="1" s="1"/>
  <c r="I139" i="1"/>
  <c r="I150" i="1" s="1"/>
  <c r="H139" i="1"/>
  <c r="H150" i="1" s="1"/>
  <c r="G139" i="1"/>
  <c r="G150" i="1" s="1"/>
  <c r="F139" i="1"/>
  <c r="F150" i="1" s="1"/>
  <c r="B132" i="1"/>
  <c r="A132" i="1"/>
  <c r="L131" i="1"/>
  <c r="J131" i="1"/>
  <c r="I131" i="1"/>
  <c r="H131" i="1"/>
  <c r="G131" i="1"/>
  <c r="F131" i="1"/>
  <c r="B122" i="1"/>
  <c r="A122" i="1"/>
  <c r="L121" i="1"/>
  <c r="L132" i="1" s="1"/>
  <c r="J121" i="1"/>
  <c r="J132" i="1" s="1"/>
  <c r="I121" i="1"/>
  <c r="I132" i="1" s="1"/>
  <c r="H121" i="1"/>
  <c r="H132" i="1" s="1"/>
  <c r="G121" i="1"/>
  <c r="G132" i="1" s="1"/>
  <c r="F121" i="1"/>
  <c r="F132" i="1" s="1"/>
  <c r="B115" i="1"/>
  <c r="A115" i="1"/>
  <c r="L114" i="1"/>
  <c r="J114" i="1"/>
  <c r="I114" i="1"/>
  <c r="H114" i="1"/>
  <c r="G114" i="1"/>
  <c r="F114" i="1"/>
  <c r="B105" i="1"/>
  <c r="A105" i="1"/>
  <c r="L104" i="1"/>
  <c r="L115" i="1" s="1"/>
  <c r="J104" i="1"/>
  <c r="J115" i="1" s="1"/>
  <c r="I104" i="1"/>
  <c r="I115" i="1" s="1"/>
  <c r="H104" i="1"/>
  <c r="H115" i="1" s="1"/>
  <c r="G104" i="1"/>
  <c r="G115" i="1" s="1"/>
  <c r="F104" i="1"/>
  <c r="F115" i="1" s="1"/>
  <c r="B96" i="1"/>
  <c r="A96" i="1"/>
  <c r="L95" i="1"/>
  <c r="J95" i="1"/>
  <c r="I95" i="1"/>
  <c r="H95" i="1"/>
  <c r="G95" i="1"/>
  <c r="F95" i="1"/>
  <c r="B86" i="1"/>
  <c r="A86" i="1"/>
  <c r="L85" i="1"/>
  <c r="L96" i="1" s="1"/>
  <c r="J85" i="1"/>
  <c r="J96" i="1" s="1"/>
  <c r="I85" i="1"/>
  <c r="I96" i="1" s="1"/>
  <c r="H85" i="1"/>
  <c r="H96" i="1" s="1"/>
  <c r="G85" i="1"/>
  <c r="G96" i="1" s="1"/>
  <c r="F85" i="1"/>
  <c r="F96" i="1" s="1"/>
  <c r="B78" i="1"/>
  <c r="A78" i="1"/>
  <c r="L77" i="1"/>
  <c r="J77" i="1"/>
  <c r="I77" i="1"/>
  <c r="H77" i="1"/>
  <c r="G77" i="1"/>
  <c r="F77" i="1"/>
  <c r="B68" i="1"/>
  <c r="A68" i="1"/>
  <c r="L67" i="1"/>
  <c r="L78" i="1" s="1"/>
  <c r="J67" i="1"/>
  <c r="J78" i="1" s="1"/>
  <c r="I67" i="1"/>
  <c r="I78" i="1" s="1"/>
  <c r="H67" i="1"/>
  <c r="H78" i="1" s="1"/>
  <c r="G67" i="1"/>
  <c r="G78" i="1" s="1"/>
  <c r="F67" i="1"/>
  <c r="F78" i="1" s="1"/>
  <c r="B60" i="1"/>
  <c r="A60" i="1"/>
  <c r="L59" i="1"/>
  <c r="J59" i="1"/>
  <c r="I59" i="1"/>
  <c r="H59" i="1"/>
  <c r="G59" i="1"/>
  <c r="F59" i="1"/>
  <c r="B50" i="1"/>
  <c r="A50" i="1"/>
  <c r="L49" i="1"/>
  <c r="L60" i="1" s="1"/>
  <c r="J49" i="1"/>
  <c r="J60" i="1" s="1"/>
  <c r="I49" i="1"/>
  <c r="I60" i="1" s="1"/>
  <c r="H49" i="1"/>
  <c r="H60" i="1" s="1"/>
  <c r="G49" i="1"/>
  <c r="G60" i="1" s="1"/>
  <c r="F49" i="1"/>
  <c r="F60" i="1" s="1"/>
  <c r="B42" i="1"/>
  <c r="A42" i="1"/>
  <c r="L41" i="1"/>
  <c r="J41" i="1"/>
  <c r="I41" i="1"/>
  <c r="H41" i="1"/>
  <c r="G41" i="1"/>
  <c r="F41" i="1"/>
  <c r="B32" i="1"/>
  <c r="A32" i="1"/>
  <c r="L31" i="1"/>
  <c r="L42" i="1" s="1"/>
  <c r="J31" i="1"/>
  <c r="J42" i="1" s="1"/>
  <c r="I31" i="1"/>
  <c r="I42" i="1" s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L12" i="1"/>
  <c r="L23" i="1" s="1"/>
  <c r="J12" i="1"/>
  <c r="J23" i="1" s="1"/>
  <c r="I12" i="1"/>
  <c r="I23" i="1" s="1"/>
  <c r="H12" i="1"/>
  <c r="H23" i="1" s="1"/>
  <c r="G12" i="1"/>
  <c r="G23" i="1" s="1"/>
  <c r="F12" i="1"/>
  <c r="F23" i="1" s="1"/>
  <c r="L186" i="1" l="1"/>
  <c r="L187" i="1" s="1"/>
  <c r="F187" i="1"/>
  <c r="H187" i="1"/>
  <c r="I187" i="1"/>
  <c r="J187" i="1"/>
  <c r="G187" i="1"/>
</calcChain>
</file>

<file path=xl/sharedStrings.xml><?xml version="1.0" encoding="utf-8"?>
<sst xmlns="http://schemas.openxmlformats.org/spreadsheetml/2006/main" count="301" uniqueCount="91">
  <si>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</si>
  <si>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</si>
  <si>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</si>
  <si>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</si>
  <si>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</si>
  <si>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</si>
  <si>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</si>
  <si>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</si>
  <si>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</si>
  <si>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</si>
  <si>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</si>
  <si>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</si>
  <si>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</si>
  <si>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</si>
  <si>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</si>
  <si>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</si>
  <si>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</si>
  <si>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</si>
  <si>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</si>
  <si>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</si>
  <si>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</si>
  <si>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</si>
  <si>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</si>
  <si>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</si>
  <si>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</si>
  <si>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</si>
  <si>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</si>
  <si>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</si>
  <si>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</si>
  <si>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</si>
  <si>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</si>
  <si>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</si>
  <si>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</si>
  <si>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</si>
  <si>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</si>
  <si>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</si>
  <si>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</si>
  <si>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</si>
  <si>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Согласовал:</t>
  </si>
  <si>
    <t>Плов из мяса цыплят-бройлеров</t>
  </si>
  <si>
    <t>Хлеб пшеничный</t>
  </si>
  <si>
    <t>Хлеб ржаной</t>
  </si>
  <si>
    <t>4/9</t>
  </si>
  <si>
    <t>27/10</t>
  </si>
  <si>
    <t xml:space="preserve">хлеб </t>
  </si>
  <si>
    <t>32/1</t>
  </si>
  <si>
    <t>3/3</t>
  </si>
  <si>
    <t>Каша гречневая рассыпчатая</t>
  </si>
  <si>
    <t>2/9</t>
  </si>
  <si>
    <t>49/1</t>
  </si>
  <si>
    <t>39/3</t>
  </si>
  <si>
    <t>29/10</t>
  </si>
  <si>
    <t>46/3</t>
  </si>
  <si>
    <t>Салат из отварной свеклы с растительным маслом</t>
  </si>
  <si>
    <t>Сосиски отварные</t>
  </si>
  <si>
    <t>59/8</t>
  </si>
  <si>
    <t>Котлеты "Крестьянские" из мяса говядины и птицы</t>
  </si>
  <si>
    <t>1/27</t>
  </si>
  <si>
    <t>Чай сладкий</t>
  </si>
  <si>
    <t>3/10</t>
  </si>
  <si>
    <t>Компот из яблок</t>
  </si>
  <si>
    <t>Картофельное пюре с маслом сливочным</t>
  </si>
  <si>
    <t>4/13</t>
  </si>
  <si>
    <t>Сыр (порциями)</t>
  </si>
  <si>
    <t>Мясо птицы (грудка) отварное в соусе</t>
  </si>
  <si>
    <t>Чай полусладкий</t>
  </si>
  <si>
    <t>Чай с сахаром с лимоном</t>
  </si>
  <si>
    <t>Макаронные изделия отварные со сливочным маслом</t>
  </si>
  <si>
    <t>Фрукты</t>
  </si>
  <si>
    <t>Компот из сухофруктов</t>
  </si>
  <si>
    <t>6/10</t>
  </si>
  <si>
    <t>01</t>
  </si>
  <si>
    <t>Салат из белокочанной капусты с растительным маслом</t>
  </si>
  <si>
    <t>3/1</t>
  </si>
  <si>
    <t>Салат из моркови с растительным маслом</t>
  </si>
  <si>
    <t>16/1</t>
  </si>
  <si>
    <t>Котлеты "Крестьянские" из мяса говядины и птиц</t>
  </si>
  <si>
    <t>Биточки (котлеты) из мяса бройлер-цыплят</t>
  </si>
  <si>
    <t>7</t>
  </si>
  <si>
    <t>09</t>
  </si>
  <si>
    <t>Тефтели из мяса говядины с рисом</t>
  </si>
  <si>
    <t>36/8</t>
  </si>
  <si>
    <t>Каша молочная ассорти (рис, пшено) с маслом сливочным</t>
  </si>
  <si>
    <t>17/4</t>
  </si>
  <si>
    <t>Овощи тушеные с мясом говядины</t>
  </si>
  <si>
    <t>3/8</t>
  </si>
  <si>
    <t>Салат "Винегрет" с маслом растительным</t>
  </si>
  <si>
    <t>Каша гречневая вязкая</t>
  </si>
  <si>
    <t>МБОУ "Муслюмовская СОШ им.Г.Тукая"</t>
  </si>
  <si>
    <t>И.о. Директора ОУ</t>
  </si>
  <si>
    <t>Галиева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</si>
</sst>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right"/>
    </xf>
    <xf numFmtId="0" fontId="0" fillId="4" borderId="3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3" xfId="0" applyFill="1" applyBorder="1" applyAlignment="1" applyProtection="1">
      <alignment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2" xfId="0" applyNumberFormat="1" applyFill="1" applyBorder="1" applyAlignment="1" applyProtection="1">
      <alignment horizontal="right"/>
      <protection locked="0"/>
    </xf>
    <xf numFmtId="49" fontId="0" fillId="5" borderId="2" xfId="0" applyNumberFormat="1" applyFill="1" applyBorder="1" applyProtection="1">
      <protection locked="0"/>
    </xf>
    <xf numFmtId="49" fontId="0" fillId="5" borderId="5" xfId="0" applyNumberFormat="1" applyFill="1" applyBorder="1" applyProtection="1">
      <protection locked="0"/>
    </xf>
    <xf numFmtId="49" fontId="0" fillId="5" borderId="5" xfId="0" applyNumberFormat="1" applyFill="1" applyBorder="1" applyAlignment="1" applyProtection="1">
      <alignment horizontal="right"/>
      <protection locked="0"/>
    </xf>
    <xf numFmtId="0" fontId="0" fillId="5" borderId="3" xfId="0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0" fillId="5" borderId="15" xfId="0" applyNumberFormat="1" applyFill="1" applyBorder="1" applyProtection="1">
      <protection locked="0"/>
    </xf>
    <xf numFmtId="0" fontId="0" fillId="5" borderId="2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5" borderId="5" xfId="0" applyNumberFormat="1" applyFill="1" applyBorder="1" applyProtection="1">
      <protection locked="0"/>
    </xf>
    <xf numFmtId="0" fontId="0" fillId="5" borderId="23" xfId="0" applyNumberFormat="1" applyFill="1" applyBorder="1" applyProtection="1">
      <protection locked="0"/>
    </xf>
    <xf numFmtId="0" fontId="0" fillId="5" borderId="3" xfId="0" applyNumberFormat="1" applyFill="1" applyBorder="1" applyProtection="1">
      <protection locked="0"/>
    </xf>
    <xf numFmtId="0" fontId="0" fillId="5" borderId="24" xfId="0" applyNumberFormat="1" applyFill="1" applyBorder="1" applyProtection="1">
      <protection locked="0"/>
    </xf>
    <xf numFmtId="0" fontId="0" fillId="5" borderId="2" xfId="0" applyNumberFormat="1" applyFill="1" applyBorder="1" applyAlignment="1" applyProtection="1">
      <alignment horizontal="right"/>
      <protection locked="0"/>
    </xf>
    <xf numFmtId="49" fontId="0" fillId="5" borderId="3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5" borderId="1" xfId="0" applyNumberFormat="1" applyFill="1" applyBorder="1" applyAlignment="1" applyProtection="1">
      <alignment horizontal="right"/>
      <protection locked="0"/>
    </xf>
    <xf numFmtId="0" fontId="0" fillId="5" borderId="5" xfId="0" applyNumberFormat="1" applyFill="1" applyBorder="1" applyAlignment="1" applyProtection="1">
      <alignment horizontal="right"/>
      <protection locked="0"/>
    </xf>
    <xf numFmtId="49" fontId="0" fillId="5" borderId="5" xfId="0" applyNumberFormat="1" applyFill="1" applyBorder="1" applyAlignment="1" applyProtection="1">
      <alignment horizontal="right" vertical="top"/>
      <protection locked="0"/>
    </xf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5" borderId="3" xfId="0" applyNumberFormat="1" applyFill="1" applyBorder="1" applyAlignment="1" applyProtection="1">
      <alignment horizontal="right"/>
      <protection locked="0"/>
    </xf>
    <xf numFmtId="49" fontId="0" fillId="5" borderId="1" xfId="0" applyNumberFormat="1" applyFill="1" applyBorder="1" applyAlignment="1" applyProtection="1">
      <alignment horizontal="right" vertical="top"/>
      <protection locked="0"/>
    </xf>
    <xf numFmtId="49" fontId="0" fillId="5" borderId="2" xfId="0" applyNumberFormat="1" applyFill="1" applyBorder="1" applyAlignment="1" applyProtection="1">
      <alignment horizontal="right" vertical="top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4" xfId="0" applyNumberFormat="1" applyFill="1" applyBorder="1" applyAlignment="1" applyProtection="1">
      <alignment horizontal="right"/>
      <protection locked="0"/>
    </xf>
    <xf numFmtId="0" fontId="0" fillId="5" borderId="4" xfId="0" applyNumberFormat="1" applyFill="1" applyBorder="1" applyProtection="1">
      <protection locked="0"/>
    </xf>
    <xf numFmtId="0" fontId="0" fillId="5" borderId="26" xfId="0" applyNumberFormat="1" applyFill="1" applyBorder="1" applyProtection="1">
      <protection locked="0"/>
    </xf>
    <xf numFmtId="0" fontId="0" fillId="0" borderId="1" xfId="0" applyBorder="1" applyAlignment="1">
      <alignment vertical="top"/>
    </xf>
    <xf numFmtId="0" fontId="0" fillId="5" borderId="1" xfId="0" applyFill="1" applyBorder="1" applyAlignment="1" applyProtection="1">
      <alignment vertical="top" wrapText="1"/>
      <protection locked="0"/>
    </xf>
    <xf numFmtId="0" fontId="0" fillId="5" borderId="1" xfId="0" applyNumberFormat="1" applyFill="1" applyBorder="1" applyAlignment="1" applyProtection="1">
      <alignment horizontal="right" vertical="top"/>
      <protection locked="0"/>
    </xf>
    <xf numFmtId="0" fontId="0" fillId="5" borderId="1" xfId="0" applyNumberFormat="1" applyFill="1" applyBorder="1" applyAlignment="1" applyProtection="1">
      <alignment vertical="top"/>
      <protection locked="0"/>
    </xf>
    <xf numFmtId="0" fontId="0" fillId="5" borderId="15" xfId="0" applyNumberFormat="1" applyFill="1" applyBorder="1" applyAlignment="1" applyProtection="1">
      <alignment vertical="top"/>
      <protection locked="0"/>
    </xf>
    <xf numFmtId="0" fontId="0" fillId="5" borderId="27" xfId="0" applyNumberFormat="1" applyFill="1" applyBorder="1" applyProtection="1">
      <protection locked="0"/>
    </xf>
    <xf numFmtId="49" fontId="3" fillId="5" borderId="3" xfId="0" applyNumberFormat="1" applyFont="1" applyFill="1" applyBorder="1" applyAlignment="1" applyProtection="1">
      <alignment horizontal="right"/>
      <protection locked="0"/>
    </xf>
    <xf numFmtId="0" fontId="14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right" vertical="top" wrapText="1"/>
      <protection locked="0"/>
    </xf>
    <xf numFmtId="0" fontId="0" fillId="5" borderId="28" xfId="0" applyNumberFormat="1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right"/>
      <protection locked="0"/>
    </xf>
    <xf numFmtId="49" fontId="0" fillId="5" borderId="28" xfId="0" applyNumberFormat="1" applyFill="1" applyBorder="1" applyAlignment="1" applyProtection="1">
      <alignment horizontal="right"/>
      <protection locked="0"/>
    </xf>
    <xf numFmtId="49" fontId="14" fillId="2" borderId="17" xfId="0" applyNumberFormat="1" applyFont="1" applyFill="1" applyBorder="1" applyAlignment="1" applyProtection="1">
      <alignment horizontal="right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49" fontId="2" fillId="5" borderId="1" xfId="0" applyNumberFormat="1" applyFont="1" applyFill="1" applyBorder="1" applyAlignment="1" applyProtection="1">
      <alignment horizontal="right"/>
      <protection locked="0"/>
    </xf>
    <xf numFmtId="0" fontId="2" fillId="4" borderId="25" xfId="0" applyFont="1" applyFill="1" applyBorder="1" applyProtection="1">
      <protection locked="0"/>
    </xf>
    <xf numFmtId="0" fontId="2" fillId="5" borderId="3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49" fontId="2" fillId="5" borderId="5" xfId="0" applyNumberFormat="1" applyFont="1" applyFill="1" applyBorder="1" applyAlignment="1" applyProtection="1">
      <alignment horizontal="right"/>
      <protection locked="0"/>
    </xf>
    <xf numFmtId="0" fontId="2" fillId="4" borderId="3" xfId="0" applyFont="1" applyFill="1" applyBorder="1" applyProtection="1">
      <protection locked="0"/>
    </xf>
    <xf numFmtId="49" fontId="2" fillId="5" borderId="3" xfId="0" applyNumberFormat="1" applyFont="1" applyFill="1" applyBorder="1" applyAlignment="1" applyProtection="1">
      <alignment horizontal="right"/>
      <protection locked="0"/>
    </xf>
    <xf numFmtId="49" fontId="2" fillId="5" borderId="5" xfId="0" applyNumberFormat="1" applyFont="1" applyFill="1" applyBorder="1" applyAlignment="1" applyProtection="1">
      <alignment horizontal="right" vertical="top"/>
      <protection locked="0"/>
    </xf>
    <xf numFmtId="0" fontId="2" fillId="4" borderId="3" xfId="0" applyFont="1" applyFill="1" applyBorder="1" applyAlignment="1" applyProtection="1">
      <alignment vertical="top"/>
      <protection locked="0"/>
    </xf>
    <xf numFmtId="0" fontId="2" fillId="0" borderId="2" xfId="0" applyFont="1" applyBorder="1"/>
    <xf numFmtId="0" fontId="2" fillId="5" borderId="2" xfId="0" applyFont="1" applyFill="1" applyBorder="1" applyAlignment="1" applyProtection="1">
      <alignment wrapText="1"/>
      <protection locked="0"/>
    </xf>
    <xf numFmtId="49" fontId="2" fillId="5" borderId="2" xfId="0" applyNumberFormat="1" applyFont="1" applyFill="1" applyBorder="1" applyAlignment="1" applyProtection="1">
      <alignment horizontal="right"/>
      <protection locked="0"/>
    </xf>
    <xf numFmtId="49" fontId="2" fillId="5" borderId="1" xfId="0" applyNumberFormat="1" applyFont="1" applyFill="1" applyBorder="1" applyAlignment="1" applyProtection="1">
      <alignment horizontal="right" vertical="top"/>
      <protection locked="0"/>
    </xf>
    <xf numFmtId="49" fontId="2" fillId="5" borderId="1" xfId="0" applyNumberFormat="1" applyFont="1" applyFill="1" applyBorder="1" applyProtection="1">
      <protection locked="0"/>
    </xf>
    <xf numFmtId="49" fontId="2" fillId="5" borderId="3" xfId="0" applyNumberFormat="1" applyFont="1" applyFill="1" applyBorder="1" applyAlignment="1" applyProtection="1">
      <alignment horizontal="right" vertical="top"/>
      <protection locked="0"/>
    </xf>
    <xf numFmtId="49" fontId="2" fillId="5" borderId="28" xfId="0" applyNumberFormat="1" applyFont="1" applyFill="1" applyBorder="1" applyAlignment="1" applyProtection="1">
      <alignment horizontal="right"/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0" fontId="1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4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7"/>
  <sheetViews>
    <sheetView tabSelected="1" workbookViewId="0">
      <pane xSplit="4" ySplit="5" topLeftCell="E69" activePane="bottomRight" state="frozen"/>
      <selection pane="topRight" activeCell="E1" sqref="E1"/>
      <selection pane="bottomLeft" activeCell="A6" sqref="A6"/>
      <selection pane="bottomRight" activeCell="N5" sqref="N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42578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13" t="s">
        <v>88</v>
      </c>
      <c r="D1" s="114"/>
      <c r="E1" s="114"/>
      <c r="F1" s="47" t="s">
        <v>38</v>
      </c>
      <c r="G1" s="2" t="s">
        <v>16</v>
      </c>
      <c r="H1" s="115" t="s">
        <v>89</v>
      </c>
      <c r="I1" s="116"/>
      <c r="J1" s="116"/>
      <c r="K1" s="116"/>
    </row>
    <row r="2" spans="1:12" ht="18" x14ac:dyDescent="0.2">
      <c r="A2" s="34" t="s">
        <v>6</v>
      </c>
      <c r="C2" s="2"/>
      <c r="G2" s="2" t="s">
        <v>17</v>
      </c>
      <c r="H2" s="115" t="s">
        <v>90</v>
      </c>
      <c r="I2" s="116"/>
      <c r="J2" s="116"/>
      <c r="K2" s="116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18</v>
      </c>
      <c r="H3" s="46" t="s">
        <v>79</v>
      </c>
      <c r="I3" s="46" t="s">
        <v>71</v>
      </c>
      <c r="J3" s="44">
        <v>2025</v>
      </c>
      <c r="K3" s="45"/>
    </row>
    <row r="4" spans="1:12" x14ac:dyDescent="0.2">
      <c r="C4" s="2"/>
      <c r="D4" s="4"/>
      <c r="H4" s="43" t="s">
        <v>35</v>
      </c>
      <c r="I4" s="43" t="s">
        <v>36</v>
      </c>
      <c r="J4" s="43" t="s">
        <v>37</v>
      </c>
    </row>
    <row r="5" spans="1:12" ht="34.5" thickBot="1" x14ac:dyDescent="0.25">
      <c r="A5" s="41" t="s">
        <v>14</v>
      </c>
      <c r="B5" s="42" t="s">
        <v>15</v>
      </c>
      <c r="C5" s="35" t="s">
        <v>0</v>
      </c>
      <c r="D5" s="35" t="s">
        <v>13</v>
      </c>
      <c r="E5" s="35" t="s">
        <v>12</v>
      </c>
      <c r="F5" s="35" t="s">
        <v>33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34</v>
      </c>
    </row>
    <row r="6" spans="1:12" ht="15" x14ac:dyDescent="0.25">
      <c r="A6" s="19">
        <v>1</v>
      </c>
      <c r="B6" s="20">
        <v>1</v>
      </c>
      <c r="C6" s="21" t="s">
        <v>19</v>
      </c>
      <c r="D6" s="5" t="s">
        <v>20</v>
      </c>
      <c r="E6" s="49" t="s">
        <v>39</v>
      </c>
      <c r="F6" s="59">
        <v>200</v>
      </c>
      <c r="G6" s="59">
        <v>17.97</v>
      </c>
      <c r="H6" s="59">
        <v>19.59</v>
      </c>
      <c r="I6" s="60">
        <v>37.57</v>
      </c>
      <c r="J6" s="59">
        <v>397.81</v>
      </c>
      <c r="K6" s="53" t="s">
        <v>42</v>
      </c>
      <c r="L6" s="59">
        <v>45.43</v>
      </c>
    </row>
    <row r="7" spans="1:12" ht="15" x14ac:dyDescent="0.25">
      <c r="A7" s="22"/>
      <c r="B7" s="14"/>
      <c r="C7" s="11"/>
      <c r="D7" s="7" t="s">
        <v>21</v>
      </c>
      <c r="E7" s="50" t="s">
        <v>58</v>
      </c>
      <c r="F7" s="67">
        <v>200</v>
      </c>
      <c r="G7" s="61">
        <v>0.2</v>
      </c>
      <c r="H7" s="61">
        <v>0.05</v>
      </c>
      <c r="I7" s="62">
        <v>9.92</v>
      </c>
      <c r="J7" s="61">
        <v>38.76</v>
      </c>
      <c r="K7" s="54" t="s">
        <v>43</v>
      </c>
      <c r="L7" s="61">
        <v>2</v>
      </c>
    </row>
    <row r="8" spans="1:12" ht="15" x14ac:dyDescent="0.25">
      <c r="A8" s="22"/>
      <c r="B8" s="14"/>
      <c r="C8" s="11"/>
      <c r="D8" s="7" t="s">
        <v>22</v>
      </c>
      <c r="E8" s="50" t="s">
        <v>40</v>
      </c>
      <c r="F8" s="61">
        <v>20</v>
      </c>
      <c r="G8" s="61">
        <v>1.32</v>
      </c>
      <c r="H8" s="61">
        <v>0.13</v>
      </c>
      <c r="I8" s="62">
        <v>9.3800000000000008</v>
      </c>
      <c r="J8" s="61">
        <v>44.78</v>
      </c>
      <c r="K8" s="55"/>
      <c r="L8" s="61">
        <v>3</v>
      </c>
    </row>
    <row r="9" spans="1:12" ht="15" x14ac:dyDescent="0.25">
      <c r="A9" s="22"/>
      <c r="B9" s="14"/>
      <c r="C9" s="11"/>
      <c r="D9" s="10" t="s">
        <v>22</v>
      </c>
      <c r="E9" s="51" t="s">
        <v>41</v>
      </c>
      <c r="F9" s="63">
        <v>20</v>
      </c>
      <c r="G9" s="63">
        <v>1.32</v>
      </c>
      <c r="H9" s="63">
        <v>0.24</v>
      </c>
      <c r="I9" s="64">
        <v>8.34</v>
      </c>
      <c r="J9" s="63">
        <v>38.68</v>
      </c>
      <c r="K9" s="56"/>
      <c r="L9" s="63">
        <v>3</v>
      </c>
    </row>
    <row r="10" spans="1:12" ht="18" customHeight="1" thickBot="1" x14ac:dyDescent="0.3">
      <c r="A10" s="22"/>
      <c r="B10" s="14"/>
      <c r="C10" s="11"/>
      <c r="D10" s="48" t="s">
        <v>25</v>
      </c>
      <c r="E10" s="52" t="s">
        <v>72</v>
      </c>
      <c r="F10" s="65">
        <v>100</v>
      </c>
      <c r="G10" s="65">
        <v>1.61</v>
      </c>
      <c r="H10" s="65">
        <v>5.96</v>
      </c>
      <c r="I10" s="66">
        <v>8.91</v>
      </c>
      <c r="J10" s="65">
        <v>91.56</v>
      </c>
      <c r="K10" s="88" t="s">
        <v>73</v>
      </c>
      <c r="L10" s="65">
        <v>8.5</v>
      </c>
    </row>
    <row r="11" spans="1:12" ht="15" x14ac:dyDescent="0.25">
      <c r="A11" s="22"/>
      <c r="B11" s="14"/>
      <c r="C11" s="11"/>
      <c r="D11" s="6"/>
      <c r="E11" s="89" t="s">
        <v>63</v>
      </c>
      <c r="F11" s="90">
        <v>10</v>
      </c>
      <c r="G11" s="90">
        <v>2.63</v>
      </c>
      <c r="H11" s="90">
        <v>2.66</v>
      </c>
      <c r="I11" s="90">
        <v>0</v>
      </c>
      <c r="J11" s="90">
        <v>35.06</v>
      </c>
      <c r="K11" s="94" t="s">
        <v>62</v>
      </c>
      <c r="L11" s="90">
        <v>7.5</v>
      </c>
    </row>
    <row r="12" spans="1:12" ht="15" x14ac:dyDescent="0.25">
      <c r="A12" s="23"/>
      <c r="B12" s="16"/>
      <c r="C12" s="8"/>
      <c r="D12" s="17" t="s">
        <v>32</v>
      </c>
      <c r="E12" s="9"/>
      <c r="F12" s="18">
        <f>SUM(F6:F11)</f>
        <v>550</v>
      </c>
      <c r="G12" s="18">
        <f>SUM(G6:G11)</f>
        <v>25.049999999999997</v>
      </c>
      <c r="H12" s="18">
        <f>SUM(H6:H11)</f>
        <v>28.63</v>
      </c>
      <c r="I12" s="18">
        <f>SUM(I6:I11)</f>
        <v>74.12</v>
      </c>
      <c r="J12" s="18">
        <f>SUM(J6:J11)</f>
        <v>646.64999999999986</v>
      </c>
      <c r="K12" s="24"/>
      <c r="L12" s="18">
        <f>SUM(L6:L11)</f>
        <v>69.430000000000007</v>
      </c>
    </row>
    <row r="13" spans="1:12" ht="15" x14ac:dyDescent="0.25">
      <c r="A13" s="25">
        <f>A6</f>
        <v>1</v>
      </c>
      <c r="B13" s="12">
        <f>B6</f>
        <v>1</v>
      </c>
      <c r="C13" s="10" t="s">
        <v>24</v>
      </c>
      <c r="D13" s="7" t="s">
        <v>25</v>
      </c>
      <c r="E13" s="38"/>
      <c r="F13" s="39"/>
      <c r="G13" s="39"/>
      <c r="H13" s="39"/>
      <c r="I13" s="39"/>
      <c r="J13" s="39"/>
      <c r="K13" s="40"/>
      <c r="L13" s="39"/>
    </row>
    <row r="14" spans="1:12" ht="15" x14ac:dyDescent="0.25">
      <c r="A14" s="22"/>
      <c r="B14" s="14"/>
      <c r="C14" s="11"/>
      <c r="D14" s="7" t="s">
        <v>26</v>
      </c>
      <c r="E14" s="38"/>
      <c r="F14" s="39"/>
      <c r="G14" s="39"/>
      <c r="H14" s="39"/>
      <c r="I14" s="39"/>
      <c r="J14" s="39"/>
      <c r="K14" s="40"/>
      <c r="L14" s="39"/>
    </row>
    <row r="15" spans="1:12" ht="15" x14ac:dyDescent="0.25">
      <c r="A15" s="22"/>
      <c r="B15" s="14"/>
      <c r="C15" s="11"/>
      <c r="D15" s="7" t="s">
        <v>27</v>
      </c>
      <c r="E15" s="38"/>
      <c r="F15" s="39"/>
      <c r="G15" s="39"/>
      <c r="H15" s="39"/>
      <c r="I15" s="39"/>
      <c r="J15" s="39"/>
      <c r="K15" s="40"/>
      <c r="L15" s="39"/>
    </row>
    <row r="16" spans="1:12" ht="15" x14ac:dyDescent="0.25">
      <c r="A16" s="22"/>
      <c r="B16" s="14"/>
      <c r="C16" s="11"/>
      <c r="D16" s="7" t="s">
        <v>28</v>
      </c>
      <c r="E16" s="38"/>
      <c r="F16" s="39"/>
      <c r="G16" s="39"/>
      <c r="H16" s="39"/>
      <c r="I16" s="39"/>
      <c r="J16" s="39"/>
      <c r="K16" s="40"/>
      <c r="L16" s="39"/>
    </row>
    <row r="17" spans="1:12" ht="15" x14ac:dyDescent="0.25">
      <c r="A17" s="22"/>
      <c r="B17" s="14"/>
      <c r="C17" s="11"/>
      <c r="D17" s="7" t="s">
        <v>29</v>
      </c>
      <c r="E17" s="38"/>
      <c r="F17" s="39"/>
      <c r="G17" s="39"/>
      <c r="H17" s="39"/>
      <c r="I17" s="39"/>
      <c r="J17" s="39"/>
      <c r="K17" s="40"/>
      <c r="L17" s="39"/>
    </row>
    <row r="18" spans="1:12" ht="15" x14ac:dyDescent="0.25">
      <c r="A18" s="22"/>
      <c r="B18" s="14"/>
      <c r="C18" s="11"/>
      <c r="D18" s="7" t="s">
        <v>30</v>
      </c>
      <c r="E18" s="38"/>
      <c r="F18" s="39"/>
      <c r="G18" s="39"/>
      <c r="H18" s="39"/>
      <c r="I18" s="39"/>
      <c r="J18" s="39"/>
      <c r="K18" s="40"/>
      <c r="L18" s="39"/>
    </row>
    <row r="19" spans="1:12" ht="15" x14ac:dyDescent="0.25">
      <c r="A19" s="22"/>
      <c r="B19" s="14"/>
      <c r="C19" s="11"/>
      <c r="D19" s="7" t="s">
        <v>31</v>
      </c>
      <c r="E19" s="38"/>
      <c r="F19" s="39"/>
      <c r="G19" s="39"/>
      <c r="H19" s="39"/>
      <c r="I19" s="39"/>
      <c r="J19" s="39"/>
      <c r="K19" s="40"/>
      <c r="L19" s="39"/>
    </row>
    <row r="20" spans="1:12" ht="15" x14ac:dyDescent="0.25">
      <c r="A20" s="22"/>
      <c r="B20" s="14"/>
      <c r="C20" s="11"/>
      <c r="D20" s="6"/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2"/>
      <c r="B21" s="14"/>
      <c r="C21" s="11"/>
      <c r="D21" s="6"/>
      <c r="E21" s="38"/>
      <c r="F21" s="39"/>
      <c r="G21" s="39"/>
      <c r="H21" s="39"/>
      <c r="I21" s="39"/>
      <c r="J21" s="39"/>
      <c r="K21" s="40"/>
      <c r="L21" s="39"/>
    </row>
    <row r="22" spans="1:12" ht="15" x14ac:dyDescent="0.25">
      <c r="A22" s="23"/>
      <c r="B22" s="16"/>
      <c r="C22" s="8"/>
      <c r="D22" s="17" t="s">
        <v>32</v>
      </c>
      <c r="E22" s="9"/>
      <c r="F22" s="18">
        <f>SUM(F13:F21)</f>
        <v>0</v>
      </c>
      <c r="G22" s="18">
        <f t="shared" ref="G22:J22" si="0">SUM(G13:G21)</f>
        <v>0</v>
      </c>
      <c r="H22" s="18">
        <f t="shared" si="0"/>
        <v>0</v>
      </c>
      <c r="I22" s="18">
        <f t="shared" si="0"/>
        <v>0</v>
      </c>
      <c r="J22" s="18">
        <f t="shared" si="0"/>
        <v>0</v>
      </c>
      <c r="K22" s="24"/>
      <c r="L22" s="18">
        <f t="shared" ref="L22" si="1">SUM(L13:L21)</f>
        <v>0</v>
      </c>
    </row>
    <row r="23" spans="1:12" ht="15.75" thickBot="1" x14ac:dyDescent="0.25">
      <c r="A23" s="28">
        <f>A6</f>
        <v>1</v>
      </c>
      <c r="B23" s="29">
        <f>B6</f>
        <v>1</v>
      </c>
      <c r="C23" s="117" t="s">
        <v>4</v>
      </c>
      <c r="D23" s="118"/>
      <c r="E23" s="30"/>
      <c r="F23" s="31">
        <f>F12+F22</f>
        <v>550</v>
      </c>
      <c r="G23" s="31">
        <f t="shared" ref="G23:J23" si="2">G12+G22</f>
        <v>25.049999999999997</v>
      </c>
      <c r="H23" s="31">
        <f t="shared" si="2"/>
        <v>28.63</v>
      </c>
      <c r="I23" s="31">
        <f t="shared" si="2"/>
        <v>74.12</v>
      </c>
      <c r="J23" s="31">
        <f t="shared" si="2"/>
        <v>646.64999999999986</v>
      </c>
      <c r="K23" s="31"/>
      <c r="L23" s="31">
        <f t="shared" ref="L23" si="3">L12+L22</f>
        <v>69.430000000000007</v>
      </c>
    </row>
    <row r="24" spans="1:12" ht="15" x14ac:dyDescent="0.25">
      <c r="A24" s="13">
        <v>1</v>
      </c>
      <c r="B24" s="14">
        <v>2</v>
      </c>
      <c r="C24" s="21" t="s">
        <v>19</v>
      </c>
      <c r="D24" s="5" t="s">
        <v>20</v>
      </c>
      <c r="E24" s="95" t="s">
        <v>80</v>
      </c>
      <c r="F24" s="59">
        <v>90</v>
      </c>
      <c r="G24" s="59">
        <v>11.65</v>
      </c>
      <c r="H24" s="59">
        <v>11.78</v>
      </c>
      <c r="I24" s="60">
        <v>11.78</v>
      </c>
      <c r="J24" s="59">
        <v>197.88</v>
      </c>
      <c r="K24" s="96" t="s">
        <v>81</v>
      </c>
      <c r="L24" s="59">
        <v>32.43</v>
      </c>
    </row>
    <row r="25" spans="1:12" ht="15" x14ac:dyDescent="0.25">
      <c r="A25" s="13"/>
      <c r="B25" s="14"/>
      <c r="C25" s="11"/>
      <c r="D25" s="7" t="s">
        <v>29</v>
      </c>
      <c r="E25" s="50" t="s">
        <v>60</v>
      </c>
      <c r="F25" s="67">
        <v>200</v>
      </c>
      <c r="G25" s="61">
        <v>0.16</v>
      </c>
      <c r="H25" s="61">
        <v>0.16</v>
      </c>
      <c r="I25" s="62">
        <v>24.08</v>
      </c>
      <c r="J25" s="61">
        <v>93.35</v>
      </c>
      <c r="K25" s="54" t="s">
        <v>59</v>
      </c>
      <c r="L25" s="61">
        <v>5</v>
      </c>
    </row>
    <row r="26" spans="1:12" ht="15" x14ac:dyDescent="0.25">
      <c r="A26" s="13"/>
      <c r="B26" s="14"/>
      <c r="C26" s="11"/>
      <c r="D26" s="7" t="s">
        <v>44</v>
      </c>
      <c r="E26" s="50" t="s">
        <v>40</v>
      </c>
      <c r="F26" s="61">
        <v>20</v>
      </c>
      <c r="G26" s="61">
        <v>1.32</v>
      </c>
      <c r="H26" s="61">
        <v>0.13</v>
      </c>
      <c r="I26" s="62">
        <v>9.3800000000000008</v>
      </c>
      <c r="J26" s="61">
        <v>44.78</v>
      </c>
      <c r="K26" s="55"/>
      <c r="L26" s="61">
        <v>3</v>
      </c>
    </row>
    <row r="27" spans="1:12" ht="15" x14ac:dyDescent="0.25">
      <c r="A27" s="13"/>
      <c r="B27" s="14"/>
      <c r="C27" s="11"/>
      <c r="D27" s="10" t="s">
        <v>44</v>
      </c>
      <c r="E27" s="51" t="s">
        <v>41</v>
      </c>
      <c r="F27" s="63">
        <v>20</v>
      </c>
      <c r="G27" s="63">
        <v>1.32</v>
      </c>
      <c r="H27" s="63">
        <v>0.24</v>
      </c>
      <c r="I27" s="64">
        <v>8.34</v>
      </c>
      <c r="J27" s="63">
        <v>38.68</v>
      </c>
      <c r="K27" s="56"/>
      <c r="L27" s="63">
        <v>3</v>
      </c>
    </row>
    <row r="28" spans="1:12" ht="15.75" thickBot="1" x14ac:dyDescent="0.3">
      <c r="A28" s="13"/>
      <c r="B28" s="14"/>
      <c r="C28" s="11"/>
      <c r="D28" s="48" t="s">
        <v>25</v>
      </c>
      <c r="E28" s="51" t="s">
        <v>74</v>
      </c>
      <c r="F28" s="63">
        <v>100</v>
      </c>
      <c r="G28" s="63">
        <v>1.17</v>
      </c>
      <c r="H28" s="63">
        <v>5.96</v>
      </c>
      <c r="I28" s="64">
        <v>11.32</v>
      </c>
      <c r="J28" s="63">
        <v>98.35</v>
      </c>
      <c r="K28" s="57" t="s">
        <v>75</v>
      </c>
      <c r="L28" s="63">
        <v>7</v>
      </c>
    </row>
    <row r="29" spans="1:12" ht="15.75" thickBot="1" x14ac:dyDescent="0.3">
      <c r="A29" s="13"/>
      <c r="B29" s="14"/>
      <c r="C29" s="11"/>
      <c r="D29" s="48" t="s">
        <v>20</v>
      </c>
      <c r="E29" s="51" t="s">
        <v>61</v>
      </c>
      <c r="F29" s="63">
        <v>150</v>
      </c>
      <c r="G29" s="63">
        <v>3.11</v>
      </c>
      <c r="H29" s="63">
        <v>3.54</v>
      </c>
      <c r="I29" s="64">
        <v>22.09</v>
      </c>
      <c r="J29" s="63">
        <v>131.52000000000001</v>
      </c>
      <c r="K29" s="57" t="s">
        <v>46</v>
      </c>
      <c r="L29" s="63">
        <v>19</v>
      </c>
    </row>
    <row r="30" spans="1:12" ht="15.75" thickBot="1" x14ac:dyDescent="0.3">
      <c r="A30" s="13"/>
      <c r="B30" s="14"/>
      <c r="C30" s="11"/>
      <c r="D30" s="48"/>
      <c r="E30" s="52"/>
      <c r="F30" s="65"/>
      <c r="G30" s="65"/>
      <c r="H30" s="65"/>
      <c r="I30" s="66"/>
      <c r="J30" s="65"/>
      <c r="K30" s="68"/>
      <c r="L30" s="65"/>
    </row>
    <row r="31" spans="1:12" ht="15" x14ac:dyDescent="0.25">
      <c r="A31" s="15"/>
      <c r="B31" s="16"/>
      <c r="C31" s="8"/>
      <c r="D31" s="17" t="s">
        <v>32</v>
      </c>
      <c r="E31" s="9"/>
      <c r="F31" s="18">
        <f>SUM(F24:F30)</f>
        <v>580</v>
      </c>
      <c r="G31" s="18">
        <f t="shared" ref="G31" si="4">SUM(G24:G30)</f>
        <v>18.73</v>
      </c>
      <c r="H31" s="18">
        <f t="shared" ref="H31" si="5">SUM(H24:H30)</f>
        <v>21.81</v>
      </c>
      <c r="I31" s="18">
        <f t="shared" ref="I31" si="6">SUM(I24:I30)</f>
        <v>86.990000000000009</v>
      </c>
      <c r="J31" s="18">
        <f t="shared" ref="J31:L31" si="7">SUM(J24:J30)</f>
        <v>604.55999999999995</v>
      </c>
      <c r="K31" s="24"/>
      <c r="L31" s="18">
        <f t="shared" si="7"/>
        <v>69.430000000000007</v>
      </c>
    </row>
    <row r="32" spans="1:12" ht="15" x14ac:dyDescent="0.25">
      <c r="A32" s="12">
        <f>A24</f>
        <v>1</v>
      </c>
      <c r="B32" s="12">
        <f>B24</f>
        <v>2</v>
      </c>
      <c r="C32" s="10" t="s">
        <v>24</v>
      </c>
      <c r="D32" s="7" t="s">
        <v>25</v>
      </c>
      <c r="E32" s="38"/>
      <c r="F32" s="39"/>
      <c r="G32" s="39"/>
      <c r="H32" s="39"/>
      <c r="I32" s="39"/>
      <c r="J32" s="39"/>
      <c r="K32" s="40"/>
      <c r="L32" s="39"/>
    </row>
    <row r="33" spans="1:12" ht="15" x14ac:dyDescent="0.25">
      <c r="A33" s="13"/>
      <c r="B33" s="14"/>
      <c r="C33" s="11"/>
      <c r="D33" s="7" t="s">
        <v>26</v>
      </c>
      <c r="E33" s="38"/>
      <c r="F33" s="39"/>
      <c r="G33" s="39"/>
      <c r="H33" s="39"/>
      <c r="I33" s="39"/>
      <c r="J33" s="39"/>
      <c r="K33" s="40"/>
      <c r="L33" s="39"/>
    </row>
    <row r="34" spans="1:12" ht="15" x14ac:dyDescent="0.25">
      <c r="A34" s="13"/>
      <c r="B34" s="14"/>
      <c r="C34" s="11"/>
      <c r="D34" s="7" t="s">
        <v>27</v>
      </c>
      <c r="E34" s="38"/>
      <c r="F34" s="39"/>
      <c r="G34" s="39"/>
      <c r="H34" s="39"/>
      <c r="I34" s="39"/>
      <c r="J34" s="39"/>
      <c r="K34" s="40"/>
      <c r="L34" s="39"/>
    </row>
    <row r="35" spans="1:12" ht="15" x14ac:dyDescent="0.25">
      <c r="A35" s="13"/>
      <c r="B35" s="14"/>
      <c r="C35" s="11"/>
      <c r="D35" s="7" t="s">
        <v>28</v>
      </c>
      <c r="E35" s="38"/>
      <c r="F35" s="39"/>
      <c r="G35" s="39"/>
      <c r="H35" s="39"/>
      <c r="I35" s="39"/>
      <c r="J35" s="39"/>
      <c r="K35" s="40"/>
      <c r="L35" s="39"/>
    </row>
    <row r="36" spans="1:12" ht="15" x14ac:dyDescent="0.25">
      <c r="A36" s="13"/>
      <c r="B36" s="14"/>
      <c r="C36" s="11"/>
      <c r="D36" s="7" t="s">
        <v>29</v>
      </c>
      <c r="E36" s="38"/>
      <c r="F36" s="39"/>
      <c r="G36" s="39"/>
      <c r="H36" s="39"/>
      <c r="I36" s="39"/>
      <c r="J36" s="39"/>
      <c r="K36" s="40"/>
      <c r="L36" s="39"/>
    </row>
    <row r="37" spans="1:12" ht="15" x14ac:dyDescent="0.25">
      <c r="A37" s="13"/>
      <c r="B37" s="14"/>
      <c r="C37" s="11"/>
      <c r="D37" s="7" t="s">
        <v>30</v>
      </c>
      <c r="E37" s="38"/>
      <c r="F37" s="39"/>
      <c r="G37" s="39"/>
      <c r="H37" s="39"/>
      <c r="I37" s="39"/>
      <c r="J37" s="39"/>
      <c r="K37" s="40"/>
      <c r="L37" s="39"/>
    </row>
    <row r="38" spans="1:12" ht="15" x14ac:dyDescent="0.25">
      <c r="A38" s="13"/>
      <c r="B38" s="14"/>
      <c r="C38" s="11"/>
      <c r="D38" s="7" t="s">
        <v>31</v>
      </c>
      <c r="E38" s="38"/>
      <c r="F38" s="39"/>
      <c r="G38" s="39"/>
      <c r="H38" s="39"/>
      <c r="I38" s="39"/>
      <c r="J38" s="39"/>
      <c r="K38" s="40"/>
      <c r="L38" s="39"/>
    </row>
    <row r="39" spans="1:12" ht="15" x14ac:dyDescent="0.25">
      <c r="A39" s="13"/>
      <c r="B39" s="14"/>
      <c r="C39" s="11"/>
      <c r="D39" s="6"/>
      <c r="E39" s="38"/>
      <c r="F39" s="39"/>
      <c r="G39" s="39"/>
      <c r="H39" s="39"/>
      <c r="I39" s="39"/>
      <c r="J39" s="39"/>
      <c r="K39" s="40"/>
      <c r="L39" s="39"/>
    </row>
    <row r="40" spans="1:12" ht="15" x14ac:dyDescent="0.25">
      <c r="A40" s="13"/>
      <c r="B40" s="14"/>
      <c r="C40" s="11"/>
      <c r="D40" s="6"/>
      <c r="E40" s="38"/>
      <c r="F40" s="39"/>
      <c r="G40" s="39"/>
      <c r="H40" s="39"/>
      <c r="I40" s="39"/>
      <c r="J40" s="39"/>
      <c r="K40" s="40"/>
      <c r="L40" s="39"/>
    </row>
    <row r="41" spans="1:12" ht="15" x14ac:dyDescent="0.25">
      <c r="A41" s="15"/>
      <c r="B41" s="16"/>
      <c r="C41" s="8"/>
      <c r="D41" s="17" t="s">
        <v>32</v>
      </c>
      <c r="E41" s="9"/>
      <c r="F41" s="18">
        <f>SUM(F32:F40)</f>
        <v>0</v>
      </c>
      <c r="G41" s="18">
        <f t="shared" ref="G41" si="8">SUM(G32:G40)</f>
        <v>0</v>
      </c>
      <c r="H41" s="18">
        <f t="shared" ref="H41" si="9">SUM(H32:H40)</f>
        <v>0</v>
      </c>
      <c r="I41" s="18">
        <f t="shared" ref="I41" si="10">SUM(I32:I40)</f>
        <v>0</v>
      </c>
      <c r="J41" s="18">
        <f t="shared" ref="J41:L41" si="11">SUM(J32:J40)</f>
        <v>0</v>
      </c>
      <c r="K41" s="24"/>
      <c r="L41" s="18">
        <f t="shared" si="11"/>
        <v>0</v>
      </c>
    </row>
    <row r="42" spans="1:12" ht="15.75" customHeight="1" thickBot="1" x14ac:dyDescent="0.25">
      <c r="A42" s="32">
        <f>A24</f>
        <v>1</v>
      </c>
      <c r="B42" s="32">
        <f>B24</f>
        <v>2</v>
      </c>
      <c r="C42" s="117" t="s">
        <v>4</v>
      </c>
      <c r="D42" s="118"/>
      <c r="E42" s="30"/>
      <c r="F42" s="31">
        <f>F31+F41</f>
        <v>580</v>
      </c>
      <c r="G42" s="31">
        <f t="shared" ref="G42" si="12">G31+G41</f>
        <v>18.73</v>
      </c>
      <c r="H42" s="31">
        <f t="shared" ref="H42" si="13">H31+H41</f>
        <v>21.81</v>
      </c>
      <c r="I42" s="31">
        <f t="shared" ref="I42" si="14">I31+I41</f>
        <v>86.990000000000009</v>
      </c>
      <c r="J42" s="31">
        <f t="shared" ref="J42:L42" si="15">J31+J41</f>
        <v>604.55999999999995</v>
      </c>
      <c r="K42" s="31"/>
      <c r="L42" s="31">
        <f t="shared" si="15"/>
        <v>69.430000000000007</v>
      </c>
    </row>
    <row r="43" spans="1:12" ht="15" x14ac:dyDescent="0.25">
      <c r="A43" s="19">
        <v>1</v>
      </c>
      <c r="B43" s="20">
        <v>3</v>
      </c>
      <c r="C43" s="21" t="s">
        <v>19</v>
      </c>
      <c r="D43" s="5" t="s">
        <v>20</v>
      </c>
      <c r="E43" s="49" t="s">
        <v>64</v>
      </c>
      <c r="F43" s="70">
        <v>90</v>
      </c>
      <c r="G43" s="59">
        <v>10.48</v>
      </c>
      <c r="H43" s="59">
        <v>10.07</v>
      </c>
      <c r="I43" s="60">
        <v>12.19</v>
      </c>
      <c r="J43" s="59">
        <v>141.13</v>
      </c>
      <c r="K43" s="53" t="s">
        <v>48</v>
      </c>
      <c r="L43" s="59">
        <v>30.93</v>
      </c>
    </row>
    <row r="44" spans="1:12" ht="15" x14ac:dyDescent="0.25">
      <c r="A44" s="22"/>
      <c r="B44" s="14"/>
      <c r="C44" s="11"/>
      <c r="D44" s="7" t="s">
        <v>21</v>
      </c>
      <c r="E44" s="50" t="s">
        <v>65</v>
      </c>
      <c r="F44" s="67">
        <v>200</v>
      </c>
      <c r="G44" s="61">
        <v>0.2</v>
      </c>
      <c r="H44" s="61">
        <v>0.05</v>
      </c>
      <c r="I44" s="62">
        <v>5.03</v>
      </c>
      <c r="J44" s="61">
        <v>20.170000000000002</v>
      </c>
      <c r="K44" s="54" t="s">
        <v>43</v>
      </c>
      <c r="L44" s="61">
        <v>1.5</v>
      </c>
    </row>
    <row r="45" spans="1:12" ht="15" x14ac:dyDescent="0.25">
      <c r="A45" s="22"/>
      <c r="B45" s="14"/>
      <c r="C45" s="11"/>
      <c r="D45" s="7" t="s">
        <v>44</v>
      </c>
      <c r="E45" s="50" t="s">
        <v>40</v>
      </c>
      <c r="F45" s="61">
        <v>20</v>
      </c>
      <c r="G45" s="61">
        <v>1.32</v>
      </c>
      <c r="H45" s="61">
        <v>0.13</v>
      </c>
      <c r="I45" s="62">
        <v>9.3800000000000008</v>
      </c>
      <c r="J45" s="61">
        <v>44.78</v>
      </c>
      <c r="K45" s="55"/>
      <c r="L45" s="61">
        <v>3</v>
      </c>
    </row>
    <row r="46" spans="1:12" ht="15.75" thickBot="1" x14ac:dyDescent="0.3">
      <c r="A46" s="22"/>
      <c r="B46" s="14"/>
      <c r="C46" s="11"/>
      <c r="D46" s="10" t="s">
        <v>44</v>
      </c>
      <c r="E46" s="51" t="s">
        <v>41</v>
      </c>
      <c r="F46" s="63">
        <v>20</v>
      </c>
      <c r="G46" s="63">
        <v>1.32</v>
      </c>
      <c r="H46" s="63">
        <v>0.24</v>
      </c>
      <c r="I46" s="64">
        <v>8.34</v>
      </c>
      <c r="J46" s="63">
        <v>38.68</v>
      </c>
      <c r="K46" s="56"/>
      <c r="L46" s="63">
        <v>3</v>
      </c>
    </row>
    <row r="47" spans="1:12" ht="15" x14ac:dyDescent="0.25">
      <c r="A47" s="22"/>
      <c r="B47" s="14"/>
      <c r="C47" s="11"/>
      <c r="D47" s="69" t="s">
        <v>20</v>
      </c>
      <c r="E47" s="99" t="s">
        <v>67</v>
      </c>
      <c r="F47" s="71">
        <v>150</v>
      </c>
      <c r="G47" s="63">
        <v>5.3</v>
      </c>
      <c r="H47" s="63">
        <v>2.98</v>
      </c>
      <c r="I47" s="64">
        <v>34.11</v>
      </c>
      <c r="J47" s="63">
        <v>183.94</v>
      </c>
      <c r="K47" s="100" t="s">
        <v>52</v>
      </c>
      <c r="L47" s="63">
        <v>18</v>
      </c>
    </row>
    <row r="48" spans="1:12" ht="15.75" thickBot="1" x14ac:dyDescent="0.3">
      <c r="A48" s="22"/>
      <c r="B48" s="14"/>
      <c r="C48" s="11"/>
      <c r="D48" s="97" t="s">
        <v>23</v>
      </c>
      <c r="E48" s="98" t="s">
        <v>68</v>
      </c>
      <c r="F48" s="65">
        <v>100</v>
      </c>
      <c r="G48" s="65">
        <v>0.4</v>
      </c>
      <c r="H48" s="65">
        <v>0.4</v>
      </c>
      <c r="I48" s="66">
        <v>11.6</v>
      </c>
      <c r="J48" s="65">
        <v>48.68</v>
      </c>
      <c r="K48" s="58"/>
      <c r="L48" s="65">
        <v>13</v>
      </c>
    </row>
    <row r="49" spans="1:12" ht="15" x14ac:dyDescent="0.25">
      <c r="A49" s="23"/>
      <c r="B49" s="16"/>
      <c r="C49" s="8"/>
      <c r="D49" s="17" t="s">
        <v>32</v>
      </c>
      <c r="E49" s="9"/>
      <c r="F49" s="18">
        <f>SUM(F43:F48)</f>
        <v>580</v>
      </c>
      <c r="G49" s="18">
        <f>SUM(G43:G48)</f>
        <v>19.02</v>
      </c>
      <c r="H49" s="18">
        <f>SUM(H43:H48)</f>
        <v>13.870000000000003</v>
      </c>
      <c r="I49" s="18">
        <f>SUM(I43:I48)</f>
        <v>80.649999999999991</v>
      </c>
      <c r="J49" s="18">
        <f>SUM(J43:J48)</f>
        <v>477.38000000000005</v>
      </c>
      <c r="K49" s="24"/>
      <c r="L49" s="18">
        <f>SUM(L43:L48)</f>
        <v>69.430000000000007</v>
      </c>
    </row>
    <row r="50" spans="1:12" ht="15" x14ac:dyDescent="0.25">
      <c r="A50" s="25">
        <f>A43</f>
        <v>1</v>
      </c>
      <c r="B50" s="12">
        <f>B43</f>
        <v>3</v>
      </c>
      <c r="C50" s="10" t="s">
        <v>24</v>
      </c>
      <c r="D50" s="7" t="s">
        <v>25</v>
      </c>
      <c r="E50" s="38"/>
      <c r="F50" s="39"/>
      <c r="G50" s="39"/>
      <c r="H50" s="39"/>
      <c r="I50" s="39"/>
      <c r="J50" s="39"/>
      <c r="K50" s="40"/>
      <c r="L50" s="39"/>
    </row>
    <row r="51" spans="1:12" ht="15" x14ac:dyDescent="0.25">
      <c r="A51" s="22"/>
      <c r="B51" s="14"/>
      <c r="C51" s="11"/>
      <c r="D51" s="7" t="s">
        <v>26</v>
      </c>
      <c r="E51" s="38"/>
      <c r="F51" s="39"/>
      <c r="G51" s="39"/>
      <c r="H51" s="39"/>
      <c r="I51" s="39"/>
      <c r="J51" s="39"/>
      <c r="K51" s="40"/>
      <c r="L51" s="39"/>
    </row>
    <row r="52" spans="1:12" ht="15" x14ac:dyDescent="0.25">
      <c r="A52" s="22"/>
      <c r="B52" s="14"/>
      <c r="C52" s="11"/>
      <c r="D52" s="7" t="s">
        <v>27</v>
      </c>
      <c r="E52" s="38"/>
      <c r="F52" s="39"/>
      <c r="G52" s="39"/>
      <c r="H52" s="39"/>
      <c r="I52" s="39"/>
      <c r="J52" s="39"/>
      <c r="K52" s="40"/>
      <c r="L52" s="39"/>
    </row>
    <row r="53" spans="1:12" ht="15" x14ac:dyDescent="0.25">
      <c r="A53" s="22"/>
      <c r="B53" s="14"/>
      <c r="C53" s="11"/>
      <c r="D53" s="7" t="s">
        <v>28</v>
      </c>
      <c r="E53" s="38"/>
      <c r="F53" s="39"/>
      <c r="G53" s="39"/>
      <c r="H53" s="39"/>
      <c r="I53" s="39"/>
      <c r="J53" s="39"/>
      <c r="K53" s="40"/>
      <c r="L53" s="39"/>
    </row>
    <row r="54" spans="1:12" ht="15" x14ac:dyDescent="0.25">
      <c r="A54" s="22"/>
      <c r="B54" s="14"/>
      <c r="C54" s="11"/>
      <c r="D54" s="7" t="s">
        <v>29</v>
      </c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2"/>
      <c r="B55" s="14"/>
      <c r="C55" s="11"/>
      <c r="D55" s="7" t="s">
        <v>30</v>
      </c>
      <c r="E55" s="38"/>
      <c r="F55" s="39"/>
      <c r="G55" s="39"/>
      <c r="H55" s="39"/>
      <c r="I55" s="39"/>
      <c r="J55" s="39"/>
      <c r="K55" s="40"/>
      <c r="L55" s="39"/>
    </row>
    <row r="56" spans="1:12" ht="15" x14ac:dyDescent="0.25">
      <c r="A56" s="22"/>
      <c r="B56" s="14"/>
      <c r="C56" s="11"/>
      <c r="D56" s="7" t="s">
        <v>31</v>
      </c>
      <c r="E56" s="38"/>
      <c r="F56" s="39"/>
      <c r="G56" s="39"/>
      <c r="H56" s="39"/>
      <c r="I56" s="39"/>
      <c r="J56" s="39"/>
      <c r="K56" s="40"/>
      <c r="L56" s="39"/>
    </row>
    <row r="57" spans="1:12" ht="15" x14ac:dyDescent="0.25">
      <c r="A57" s="22"/>
      <c r="B57" s="14"/>
      <c r="C57" s="11"/>
      <c r="D57" s="6"/>
      <c r="E57" s="38"/>
      <c r="F57" s="39"/>
      <c r="G57" s="39"/>
      <c r="H57" s="39"/>
      <c r="I57" s="39"/>
      <c r="J57" s="39"/>
      <c r="K57" s="40"/>
      <c r="L57" s="39"/>
    </row>
    <row r="58" spans="1:12" ht="15" x14ac:dyDescent="0.25">
      <c r="A58" s="22"/>
      <c r="B58" s="14"/>
      <c r="C58" s="11"/>
      <c r="D58" s="6"/>
      <c r="E58" s="38"/>
      <c r="F58" s="39"/>
      <c r="G58" s="39"/>
      <c r="H58" s="39"/>
      <c r="I58" s="39"/>
      <c r="J58" s="39"/>
      <c r="K58" s="40"/>
      <c r="L58" s="39"/>
    </row>
    <row r="59" spans="1:12" ht="15" x14ac:dyDescent="0.25">
      <c r="A59" s="23"/>
      <c r="B59" s="16"/>
      <c r="C59" s="8"/>
      <c r="D59" s="17" t="s">
        <v>32</v>
      </c>
      <c r="E59" s="9"/>
      <c r="F59" s="18">
        <f>SUM(F50:F58)</f>
        <v>0</v>
      </c>
      <c r="G59" s="18">
        <f t="shared" ref="G59" si="16">SUM(G50:G58)</f>
        <v>0</v>
      </c>
      <c r="H59" s="18">
        <f t="shared" ref="H59" si="17">SUM(H50:H58)</f>
        <v>0</v>
      </c>
      <c r="I59" s="18">
        <f t="shared" ref="I59" si="18">SUM(I50:I58)</f>
        <v>0</v>
      </c>
      <c r="J59" s="18">
        <f t="shared" ref="J59:L59" si="19">SUM(J50:J58)</f>
        <v>0</v>
      </c>
      <c r="K59" s="24"/>
      <c r="L59" s="18">
        <f t="shared" si="19"/>
        <v>0</v>
      </c>
    </row>
    <row r="60" spans="1:12" ht="15.75" customHeight="1" thickBot="1" x14ac:dyDescent="0.25">
      <c r="A60" s="28">
        <f>A43</f>
        <v>1</v>
      </c>
      <c r="B60" s="29">
        <f>B43</f>
        <v>3</v>
      </c>
      <c r="C60" s="117" t="s">
        <v>4</v>
      </c>
      <c r="D60" s="118"/>
      <c r="E60" s="30"/>
      <c r="F60" s="31">
        <f>F49+F59</f>
        <v>580</v>
      </c>
      <c r="G60" s="31">
        <f t="shared" ref="G60" si="20">G49+G59</f>
        <v>19.02</v>
      </c>
      <c r="H60" s="31">
        <f t="shared" ref="H60" si="21">H49+H59</f>
        <v>13.870000000000003</v>
      </c>
      <c r="I60" s="31">
        <f t="shared" ref="I60" si="22">I49+I59</f>
        <v>80.649999999999991</v>
      </c>
      <c r="J60" s="31">
        <f t="shared" ref="J60:L60" si="23">J49+J59</f>
        <v>477.38000000000005</v>
      </c>
      <c r="K60" s="31"/>
      <c r="L60" s="31">
        <f t="shared" si="23"/>
        <v>69.430000000000007</v>
      </c>
    </row>
    <row r="61" spans="1:12" ht="15" x14ac:dyDescent="0.25">
      <c r="A61" s="19">
        <v>1</v>
      </c>
      <c r="B61" s="20">
        <v>4</v>
      </c>
      <c r="C61" s="21" t="s">
        <v>19</v>
      </c>
      <c r="D61" s="5" t="s">
        <v>20</v>
      </c>
      <c r="E61" s="49" t="s">
        <v>56</v>
      </c>
      <c r="F61" s="70">
        <v>90</v>
      </c>
      <c r="G61" s="59">
        <v>15.29</v>
      </c>
      <c r="H61" s="59">
        <v>18.239999999999998</v>
      </c>
      <c r="I61" s="60">
        <v>11.81</v>
      </c>
      <c r="J61" s="59">
        <v>271.95999999999998</v>
      </c>
      <c r="K61" s="53" t="s">
        <v>57</v>
      </c>
      <c r="L61" s="59">
        <v>30.43</v>
      </c>
    </row>
    <row r="62" spans="1:12" ht="15" x14ac:dyDescent="0.25">
      <c r="A62" s="22"/>
      <c r="B62" s="14"/>
      <c r="C62" s="11"/>
      <c r="D62" s="7" t="s">
        <v>21</v>
      </c>
      <c r="E62" s="50" t="s">
        <v>66</v>
      </c>
      <c r="F62" s="67">
        <v>200</v>
      </c>
      <c r="G62" s="61">
        <v>0.23</v>
      </c>
      <c r="H62" s="61">
        <v>0.05</v>
      </c>
      <c r="I62" s="62">
        <v>9.92</v>
      </c>
      <c r="J62" s="61">
        <v>39.590000000000003</v>
      </c>
      <c r="K62" s="54" t="s">
        <v>51</v>
      </c>
      <c r="L62" s="61">
        <v>2.5</v>
      </c>
    </row>
    <row r="63" spans="1:12" ht="15" x14ac:dyDescent="0.25">
      <c r="A63" s="22"/>
      <c r="B63" s="14"/>
      <c r="C63" s="11"/>
      <c r="D63" s="7" t="s">
        <v>44</v>
      </c>
      <c r="E63" s="50" t="s">
        <v>40</v>
      </c>
      <c r="F63" s="61">
        <v>20</v>
      </c>
      <c r="G63" s="61">
        <v>1.32</v>
      </c>
      <c r="H63" s="61">
        <v>0.13</v>
      </c>
      <c r="I63" s="62">
        <v>9.3800000000000008</v>
      </c>
      <c r="J63" s="61">
        <v>44.78</v>
      </c>
      <c r="K63" s="55"/>
      <c r="L63" s="61">
        <v>3</v>
      </c>
    </row>
    <row r="64" spans="1:12" ht="15" x14ac:dyDescent="0.25">
      <c r="A64" s="22"/>
      <c r="B64" s="14"/>
      <c r="C64" s="11"/>
      <c r="D64" s="10" t="s">
        <v>44</v>
      </c>
      <c r="E64" s="51" t="s">
        <v>41</v>
      </c>
      <c r="F64" s="63">
        <v>20</v>
      </c>
      <c r="G64" s="63">
        <v>1.32</v>
      </c>
      <c r="H64" s="63">
        <v>0.24</v>
      </c>
      <c r="I64" s="64">
        <v>8.34</v>
      </c>
      <c r="J64" s="63">
        <v>38.68</v>
      </c>
      <c r="K64" s="56"/>
      <c r="L64" s="63">
        <v>3</v>
      </c>
    </row>
    <row r="65" spans="1:12" ht="15.75" thickBot="1" x14ac:dyDescent="0.3">
      <c r="A65" s="22"/>
      <c r="B65" s="14"/>
      <c r="C65" s="11"/>
      <c r="D65" s="48" t="s">
        <v>20</v>
      </c>
      <c r="E65" s="112" t="s">
        <v>87</v>
      </c>
      <c r="F65" s="71">
        <v>150</v>
      </c>
      <c r="G65" s="63">
        <v>6.58</v>
      </c>
      <c r="H65" s="63">
        <v>1.72</v>
      </c>
      <c r="I65" s="64">
        <v>34.47</v>
      </c>
      <c r="J65" s="63">
        <v>170.91</v>
      </c>
      <c r="K65" s="103" t="s">
        <v>50</v>
      </c>
      <c r="L65" s="63">
        <v>20.5</v>
      </c>
    </row>
    <row r="66" spans="1:12" ht="15.75" thickBot="1" x14ac:dyDescent="0.3">
      <c r="A66" s="22"/>
      <c r="B66" s="14"/>
      <c r="C66" s="11"/>
      <c r="D66" s="101" t="s">
        <v>25</v>
      </c>
      <c r="E66" s="98" t="s">
        <v>53</v>
      </c>
      <c r="F66" s="65">
        <v>100</v>
      </c>
      <c r="G66" s="65">
        <v>1.38</v>
      </c>
      <c r="H66" s="65">
        <v>5.97</v>
      </c>
      <c r="I66" s="66">
        <v>9.01</v>
      </c>
      <c r="J66" s="65">
        <v>89.86</v>
      </c>
      <c r="K66" s="102" t="s">
        <v>45</v>
      </c>
      <c r="L66" s="65">
        <v>10</v>
      </c>
    </row>
    <row r="67" spans="1:12" ht="15" x14ac:dyDescent="0.25">
      <c r="A67" s="23"/>
      <c r="B67" s="16"/>
      <c r="C67" s="8"/>
      <c r="D67" s="17" t="s">
        <v>32</v>
      </c>
      <c r="E67" s="9"/>
      <c r="F67" s="18">
        <f>SUM(F61:F66)</f>
        <v>580</v>
      </c>
      <c r="G67" s="18">
        <f>SUM(G61:G66)</f>
        <v>26.12</v>
      </c>
      <c r="H67" s="18">
        <f>SUM(H61:H66)</f>
        <v>26.349999999999994</v>
      </c>
      <c r="I67" s="18">
        <f>SUM(I61:I66)</f>
        <v>82.93</v>
      </c>
      <c r="J67" s="18">
        <f>SUM(J61:J66)</f>
        <v>655.78</v>
      </c>
      <c r="K67" s="24"/>
      <c r="L67" s="18">
        <f>SUM(L61:L66)</f>
        <v>69.430000000000007</v>
      </c>
    </row>
    <row r="68" spans="1:12" ht="15" x14ac:dyDescent="0.25">
      <c r="A68" s="25">
        <f>A61</f>
        <v>1</v>
      </c>
      <c r="B68" s="12">
        <f>B61</f>
        <v>4</v>
      </c>
      <c r="C68" s="10" t="s">
        <v>24</v>
      </c>
      <c r="D68" s="7" t="s">
        <v>25</v>
      </c>
      <c r="E68" s="38"/>
      <c r="F68" s="39"/>
      <c r="G68" s="39"/>
      <c r="H68" s="39"/>
      <c r="I68" s="39"/>
      <c r="J68" s="39"/>
      <c r="K68" s="40"/>
      <c r="L68" s="39"/>
    </row>
    <row r="69" spans="1:12" ht="15" x14ac:dyDescent="0.25">
      <c r="A69" s="22"/>
      <c r="B69" s="14"/>
      <c r="C69" s="11"/>
      <c r="D69" s="7" t="s">
        <v>26</v>
      </c>
      <c r="E69" s="38"/>
      <c r="F69" s="39"/>
      <c r="G69" s="39"/>
      <c r="H69" s="39"/>
      <c r="I69" s="39"/>
      <c r="J69" s="39"/>
      <c r="K69" s="40"/>
      <c r="L69" s="39"/>
    </row>
    <row r="70" spans="1:12" ht="15" x14ac:dyDescent="0.25">
      <c r="A70" s="22"/>
      <c r="B70" s="14"/>
      <c r="C70" s="11"/>
      <c r="D70" s="7" t="s">
        <v>27</v>
      </c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2"/>
      <c r="B71" s="14"/>
      <c r="C71" s="11"/>
      <c r="D71" s="7" t="s">
        <v>28</v>
      </c>
      <c r="E71" s="38"/>
      <c r="F71" s="39"/>
      <c r="G71" s="39"/>
      <c r="H71" s="39"/>
      <c r="I71" s="39"/>
      <c r="J71" s="39"/>
      <c r="K71" s="40"/>
      <c r="L71" s="39"/>
    </row>
    <row r="72" spans="1:12" ht="15" x14ac:dyDescent="0.25">
      <c r="A72" s="22"/>
      <c r="B72" s="14"/>
      <c r="C72" s="11"/>
      <c r="D72" s="7" t="s">
        <v>29</v>
      </c>
      <c r="E72" s="38"/>
      <c r="F72" s="39"/>
      <c r="G72" s="39"/>
      <c r="H72" s="39"/>
      <c r="I72" s="39"/>
      <c r="J72" s="39"/>
      <c r="K72" s="40"/>
      <c r="L72" s="39"/>
    </row>
    <row r="73" spans="1:12" ht="15" x14ac:dyDescent="0.25">
      <c r="A73" s="22"/>
      <c r="B73" s="14"/>
      <c r="C73" s="11"/>
      <c r="D73" s="7" t="s">
        <v>30</v>
      </c>
      <c r="E73" s="38"/>
      <c r="F73" s="39"/>
      <c r="G73" s="39"/>
      <c r="H73" s="39"/>
      <c r="I73" s="39"/>
      <c r="J73" s="39"/>
      <c r="K73" s="40"/>
      <c r="L73" s="39"/>
    </row>
    <row r="74" spans="1:12" ht="15" x14ac:dyDescent="0.25">
      <c r="A74" s="22"/>
      <c r="B74" s="14"/>
      <c r="C74" s="11"/>
      <c r="D74" s="7" t="s">
        <v>31</v>
      </c>
      <c r="E74" s="38"/>
      <c r="F74" s="39"/>
      <c r="G74" s="39"/>
      <c r="H74" s="39"/>
      <c r="I74" s="39"/>
      <c r="J74" s="39"/>
      <c r="K74" s="40"/>
      <c r="L74" s="39"/>
    </row>
    <row r="75" spans="1:12" ht="15" x14ac:dyDescent="0.25">
      <c r="A75" s="22"/>
      <c r="B75" s="14"/>
      <c r="C75" s="11"/>
      <c r="D75" s="6"/>
      <c r="E75" s="38"/>
      <c r="F75" s="39"/>
      <c r="G75" s="39"/>
      <c r="H75" s="39"/>
      <c r="I75" s="39"/>
      <c r="J75" s="39"/>
      <c r="K75" s="40"/>
      <c r="L75" s="39"/>
    </row>
    <row r="76" spans="1:12" ht="15" x14ac:dyDescent="0.25">
      <c r="A76" s="22"/>
      <c r="B76" s="14"/>
      <c r="C76" s="11"/>
      <c r="D76" s="6"/>
      <c r="E76" s="38"/>
      <c r="F76" s="39"/>
      <c r="G76" s="39"/>
      <c r="H76" s="39"/>
      <c r="I76" s="39"/>
      <c r="J76" s="39"/>
      <c r="K76" s="40"/>
      <c r="L76" s="39"/>
    </row>
    <row r="77" spans="1:12" ht="15" x14ac:dyDescent="0.25">
      <c r="A77" s="23"/>
      <c r="B77" s="16"/>
      <c r="C77" s="8"/>
      <c r="D77" s="17" t="s">
        <v>32</v>
      </c>
      <c r="E77" s="9"/>
      <c r="F77" s="18">
        <f>SUM(F68:F76)</f>
        <v>0</v>
      </c>
      <c r="G77" s="18">
        <f t="shared" ref="G77" si="24">SUM(G68:G76)</f>
        <v>0</v>
      </c>
      <c r="H77" s="18">
        <f t="shared" ref="H77" si="25">SUM(H68:H76)</f>
        <v>0</v>
      </c>
      <c r="I77" s="18">
        <f t="shared" ref="I77" si="26">SUM(I68:I76)</f>
        <v>0</v>
      </c>
      <c r="J77" s="18">
        <f t="shared" ref="J77:L77" si="27">SUM(J68:J76)</f>
        <v>0</v>
      </c>
      <c r="K77" s="24"/>
      <c r="L77" s="18">
        <f t="shared" si="27"/>
        <v>0</v>
      </c>
    </row>
    <row r="78" spans="1:12" ht="15.75" customHeight="1" thickBot="1" x14ac:dyDescent="0.25">
      <c r="A78" s="28">
        <f>A61</f>
        <v>1</v>
      </c>
      <c r="B78" s="29">
        <f>B61</f>
        <v>4</v>
      </c>
      <c r="C78" s="117" t="s">
        <v>4</v>
      </c>
      <c r="D78" s="118"/>
      <c r="E78" s="30"/>
      <c r="F78" s="31">
        <f>F67+F77</f>
        <v>580</v>
      </c>
      <c r="G78" s="31">
        <f t="shared" ref="G78" si="28">G67+G77</f>
        <v>26.12</v>
      </c>
      <c r="H78" s="31">
        <f t="shared" ref="H78" si="29">H67+H77</f>
        <v>26.349999999999994</v>
      </c>
      <c r="I78" s="31">
        <f t="shared" ref="I78" si="30">I67+I77</f>
        <v>82.93</v>
      </c>
      <c r="J78" s="31">
        <f t="shared" ref="J78:L78" si="31">J67+J77</f>
        <v>655.78</v>
      </c>
      <c r="K78" s="31"/>
      <c r="L78" s="31">
        <f t="shared" si="31"/>
        <v>69.430000000000007</v>
      </c>
    </row>
    <row r="79" spans="1:12" ht="15" x14ac:dyDescent="0.25">
      <c r="A79" s="19">
        <v>1</v>
      </c>
      <c r="B79" s="20">
        <v>5</v>
      </c>
      <c r="C79" s="21" t="s">
        <v>19</v>
      </c>
      <c r="D79" s="5" t="s">
        <v>20</v>
      </c>
      <c r="E79" s="99" t="s">
        <v>77</v>
      </c>
      <c r="F79" s="71">
        <v>90</v>
      </c>
      <c r="G79" s="63">
        <v>13.61</v>
      </c>
      <c r="H79" s="63">
        <v>12.81</v>
      </c>
      <c r="I79" s="61">
        <v>11.8</v>
      </c>
      <c r="J79" s="63">
        <v>216.61</v>
      </c>
      <c r="K79" s="103" t="s">
        <v>78</v>
      </c>
      <c r="L79" s="63">
        <v>29.43</v>
      </c>
    </row>
    <row r="80" spans="1:12" ht="15" x14ac:dyDescent="0.25">
      <c r="A80" s="22"/>
      <c r="B80" s="14"/>
      <c r="C80" s="11"/>
      <c r="D80" s="7" t="s">
        <v>29</v>
      </c>
      <c r="E80" s="50" t="s">
        <v>69</v>
      </c>
      <c r="F80" s="67">
        <v>200</v>
      </c>
      <c r="G80" s="61">
        <v>1.02</v>
      </c>
      <c r="H80" s="61">
        <v>0.06</v>
      </c>
      <c r="I80" s="62">
        <v>23.18</v>
      </c>
      <c r="J80" s="61">
        <v>87.597999999999999</v>
      </c>
      <c r="K80" s="54" t="s">
        <v>70</v>
      </c>
      <c r="L80" s="61">
        <v>6</v>
      </c>
    </row>
    <row r="81" spans="1:12" ht="15" x14ac:dyDescent="0.25">
      <c r="A81" s="22"/>
      <c r="B81" s="14"/>
      <c r="C81" s="11"/>
      <c r="D81" s="73" t="s">
        <v>44</v>
      </c>
      <c r="E81" s="50" t="s">
        <v>40</v>
      </c>
      <c r="F81" s="61">
        <v>20</v>
      </c>
      <c r="G81" s="61">
        <v>1.32</v>
      </c>
      <c r="H81" s="61">
        <v>0.13</v>
      </c>
      <c r="I81" s="62">
        <v>9.3800000000000008</v>
      </c>
      <c r="J81" s="61">
        <v>44.78</v>
      </c>
      <c r="K81" s="55"/>
      <c r="L81" s="61">
        <v>3</v>
      </c>
    </row>
    <row r="82" spans="1:12" ht="15" x14ac:dyDescent="0.25">
      <c r="A82" s="22"/>
      <c r="B82" s="14"/>
      <c r="C82" s="11"/>
      <c r="D82" s="74" t="s">
        <v>44</v>
      </c>
      <c r="E82" s="51" t="s">
        <v>41</v>
      </c>
      <c r="F82" s="63">
        <v>20</v>
      </c>
      <c r="G82" s="63">
        <v>1.32</v>
      </c>
      <c r="H82" s="63">
        <v>0.24</v>
      </c>
      <c r="I82" s="64">
        <v>8.34</v>
      </c>
      <c r="J82" s="63">
        <v>38.68</v>
      </c>
      <c r="K82" s="56"/>
      <c r="L82" s="63">
        <v>3</v>
      </c>
    </row>
    <row r="83" spans="1:12" ht="15.75" thickBot="1" x14ac:dyDescent="0.3">
      <c r="A83" s="22"/>
      <c r="B83" s="14"/>
      <c r="C83" s="11"/>
      <c r="D83" s="104" t="s">
        <v>23</v>
      </c>
      <c r="E83" s="99" t="s">
        <v>68</v>
      </c>
      <c r="F83" s="71">
        <v>100</v>
      </c>
      <c r="G83" s="63">
        <v>0.4</v>
      </c>
      <c r="H83" s="63">
        <v>0.4</v>
      </c>
      <c r="I83" s="64">
        <v>11.6</v>
      </c>
      <c r="J83" s="63">
        <v>48.68</v>
      </c>
      <c r="K83" s="103"/>
      <c r="L83" s="63">
        <v>10</v>
      </c>
    </row>
    <row r="84" spans="1:12" ht="30.75" thickBot="1" x14ac:dyDescent="0.3">
      <c r="A84" s="22"/>
      <c r="B84" s="14"/>
      <c r="C84" s="11"/>
      <c r="D84" s="101" t="s">
        <v>20</v>
      </c>
      <c r="E84" s="98" t="s">
        <v>82</v>
      </c>
      <c r="F84" s="75">
        <v>150</v>
      </c>
      <c r="G84" s="65">
        <v>4.3899999999999997</v>
      </c>
      <c r="H84" s="65">
        <v>4.59</v>
      </c>
      <c r="I84" s="65">
        <v>23.7</v>
      </c>
      <c r="J84" s="65">
        <v>152.51</v>
      </c>
      <c r="K84" s="102" t="s">
        <v>83</v>
      </c>
      <c r="L84" s="65">
        <v>18</v>
      </c>
    </row>
    <row r="85" spans="1:12" ht="15" x14ac:dyDescent="0.25">
      <c r="A85" s="23"/>
      <c r="B85" s="16"/>
      <c r="C85" s="8"/>
      <c r="D85" s="17" t="s">
        <v>32</v>
      </c>
      <c r="E85" s="9"/>
      <c r="F85" s="18">
        <f>SUM(F79:F84)</f>
        <v>580</v>
      </c>
      <c r="G85" s="18">
        <f>SUM(G79:G84)</f>
        <v>22.06</v>
      </c>
      <c r="H85" s="18">
        <f>SUM(H79:H84)</f>
        <v>18.230000000000004</v>
      </c>
      <c r="I85" s="18">
        <f>SUM(I79:I84)</f>
        <v>88</v>
      </c>
      <c r="J85" s="18">
        <f>SUM(J79:J84)</f>
        <v>588.85800000000006</v>
      </c>
      <c r="K85" s="24"/>
      <c r="L85" s="18">
        <f>SUM(L79:L84)</f>
        <v>69.430000000000007</v>
      </c>
    </row>
    <row r="86" spans="1:12" ht="15" x14ac:dyDescent="0.25">
      <c r="A86" s="25">
        <f>A79</f>
        <v>1</v>
      </c>
      <c r="B86" s="12">
        <f>B79</f>
        <v>5</v>
      </c>
      <c r="C86" s="10" t="s">
        <v>24</v>
      </c>
      <c r="D86" s="7" t="s">
        <v>25</v>
      </c>
      <c r="E86" s="38"/>
      <c r="F86" s="39"/>
      <c r="G86" s="39"/>
      <c r="H86" s="39"/>
      <c r="I86" s="39"/>
      <c r="J86" s="39"/>
      <c r="K86" s="40"/>
      <c r="L86" s="39"/>
    </row>
    <row r="87" spans="1:12" ht="15" x14ac:dyDescent="0.25">
      <c r="A87" s="22"/>
      <c r="B87" s="14"/>
      <c r="C87" s="11"/>
      <c r="D87" s="7" t="s">
        <v>26</v>
      </c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2"/>
      <c r="B88" s="14"/>
      <c r="C88" s="11"/>
      <c r="D88" s="7" t="s">
        <v>27</v>
      </c>
      <c r="E88" s="38"/>
      <c r="F88" s="39"/>
      <c r="G88" s="39"/>
      <c r="H88" s="39"/>
      <c r="I88" s="39"/>
      <c r="J88" s="39"/>
      <c r="K88" s="40"/>
      <c r="L88" s="39"/>
    </row>
    <row r="89" spans="1:12" ht="15" x14ac:dyDescent="0.25">
      <c r="A89" s="22"/>
      <c r="B89" s="14"/>
      <c r="C89" s="11"/>
      <c r="D89" s="7" t="s">
        <v>28</v>
      </c>
      <c r="E89" s="38"/>
      <c r="F89" s="39"/>
      <c r="G89" s="39"/>
      <c r="H89" s="39"/>
      <c r="I89" s="39"/>
      <c r="J89" s="39"/>
      <c r="K89" s="40"/>
      <c r="L89" s="39"/>
    </row>
    <row r="90" spans="1:12" ht="15" x14ac:dyDescent="0.25">
      <c r="A90" s="22"/>
      <c r="B90" s="14"/>
      <c r="C90" s="11"/>
      <c r="D90" s="7" t="s">
        <v>29</v>
      </c>
      <c r="E90" s="38"/>
      <c r="F90" s="39"/>
      <c r="G90" s="39"/>
      <c r="H90" s="39"/>
      <c r="I90" s="39"/>
      <c r="J90" s="39"/>
      <c r="K90" s="40"/>
      <c r="L90" s="39"/>
    </row>
    <row r="91" spans="1:12" ht="15" x14ac:dyDescent="0.25">
      <c r="A91" s="22"/>
      <c r="B91" s="14"/>
      <c r="C91" s="11"/>
      <c r="D91" s="7" t="s">
        <v>30</v>
      </c>
      <c r="E91" s="38"/>
      <c r="F91" s="39"/>
      <c r="G91" s="39"/>
      <c r="H91" s="39"/>
      <c r="I91" s="39"/>
      <c r="J91" s="39"/>
      <c r="K91" s="40"/>
      <c r="L91" s="39"/>
    </row>
    <row r="92" spans="1:12" ht="15" x14ac:dyDescent="0.25">
      <c r="A92" s="22"/>
      <c r="B92" s="14"/>
      <c r="C92" s="11"/>
      <c r="D92" s="7" t="s">
        <v>31</v>
      </c>
      <c r="E92" s="38"/>
      <c r="F92" s="39"/>
      <c r="G92" s="39"/>
      <c r="H92" s="39"/>
      <c r="I92" s="39"/>
      <c r="J92" s="39"/>
      <c r="K92" s="40"/>
      <c r="L92" s="39"/>
    </row>
    <row r="93" spans="1:12" ht="15" x14ac:dyDescent="0.25">
      <c r="A93" s="22"/>
      <c r="B93" s="14"/>
      <c r="C93" s="11"/>
      <c r="D93" s="6"/>
      <c r="E93" s="38"/>
      <c r="F93" s="39"/>
      <c r="G93" s="39"/>
      <c r="H93" s="39"/>
      <c r="I93" s="39"/>
      <c r="J93" s="39"/>
      <c r="K93" s="40"/>
      <c r="L93" s="39"/>
    </row>
    <row r="94" spans="1:12" ht="15" x14ac:dyDescent="0.25">
      <c r="A94" s="22"/>
      <c r="B94" s="14"/>
      <c r="C94" s="11"/>
      <c r="D94" s="6"/>
      <c r="E94" s="38"/>
      <c r="F94" s="39"/>
      <c r="G94" s="39"/>
      <c r="H94" s="39"/>
      <c r="I94" s="39"/>
      <c r="J94" s="39"/>
      <c r="K94" s="40"/>
      <c r="L94" s="39"/>
    </row>
    <row r="95" spans="1:12" ht="15" x14ac:dyDescent="0.25">
      <c r="A95" s="23"/>
      <c r="B95" s="16"/>
      <c r="C95" s="8"/>
      <c r="D95" s="17" t="s">
        <v>32</v>
      </c>
      <c r="E95" s="9"/>
      <c r="F95" s="18">
        <f>SUM(F86:F94)</f>
        <v>0</v>
      </c>
      <c r="G95" s="18">
        <f t="shared" ref="G95" si="32">SUM(G86:G94)</f>
        <v>0</v>
      </c>
      <c r="H95" s="18">
        <f t="shared" ref="H95" si="33">SUM(H86:H94)</f>
        <v>0</v>
      </c>
      <c r="I95" s="18">
        <f t="shared" ref="I95" si="34">SUM(I86:I94)</f>
        <v>0</v>
      </c>
      <c r="J95" s="18">
        <f t="shared" ref="J95:L95" si="35">SUM(J86:J94)</f>
        <v>0</v>
      </c>
      <c r="K95" s="24"/>
      <c r="L95" s="18">
        <f t="shared" si="35"/>
        <v>0</v>
      </c>
    </row>
    <row r="96" spans="1:12" ht="15.75" customHeight="1" thickBot="1" x14ac:dyDescent="0.25">
      <c r="A96" s="28">
        <f>A79</f>
        <v>1</v>
      </c>
      <c r="B96" s="29">
        <f>B79</f>
        <v>5</v>
      </c>
      <c r="C96" s="117" t="s">
        <v>4</v>
      </c>
      <c r="D96" s="118"/>
      <c r="E96" s="30"/>
      <c r="F96" s="31">
        <f>F85+F95</f>
        <v>580</v>
      </c>
      <c r="G96" s="31">
        <f t="shared" ref="G96" si="36">G85+G95</f>
        <v>22.06</v>
      </c>
      <c r="H96" s="31">
        <f t="shared" ref="H96" si="37">H85+H95</f>
        <v>18.230000000000004</v>
      </c>
      <c r="I96" s="31">
        <f t="shared" ref="I96" si="38">I85+I95</f>
        <v>88</v>
      </c>
      <c r="J96" s="31">
        <f t="shared" ref="J96:L96" si="39">J85+J95</f>
        <v>588.85800000000006</v>
      </c>
      <c r="K96" s="31"/>
      <c r="L96" s="31">
        <f t="shared" si="39"/>
        <v>69.430000000000007</v>
      </c>
    </row>
    <row r="97" spans="1:12" ht="15" x14ac:dyDescent="0.25">
      <c r="A97" s="19">
        <v>2</v>
      </c>
      <c r="B97" s="20">
        <v>1</v>
      </c>
      <c r="C97" s="21" t="s">
        <v>19</v>
      </c>
      <c r="D97" s="5" t="s">
        <v>20</v>
      </c>
      <c r="E97" s="95" t="s">
        <v>54</v>
      </c>
      <c r="F97" s="70">
        <v>100</v>
      </c>
      <c r="G97" s="59">
        <v>9.36</v>
      </c>
      <c r="H97" s="59">
        <v>15.08</v>
      </c>
      <c r="I97" s="60">
        <v>20.8</v>
      </c>
      <c r="J97" s="59">
        <v>176.34</v>
      </c>
      <c r="K97" s="108" t="s">
        <v>55</v>
      </c>
      <c r="L97" s="59">
        <v>35.43</v>
      </c>
    </row>
    <row r="98" spans="1:12" ht="15" x14ac:dyDescent="0.25">
      <c r="A98" s="22"/>
      <c r="B98" s="14"/>
      <c r="C98" s="11"/>
      <c r="D98" s="105" t="s">
        <v>21</v>
      </c>
      <c r="E98" s="106" t="s">
        <v>58</v>
      </c>
      <c r="F98" s="67">
        <v>200</v>
      </c>
      <c r="G98" s="61">
        <v>0.2</v>
      </c>
      <c r="H98" s="61">
        <v>0.05</v>
      </c>
      <c r="I98" s="62">
        <v>9.92</v>
      </c>
      <c r="J98" s="61">
        <v>38.76</v>
      </c>
      <c r="K98" s="107" t="s">
        <v>43</v>
      </c>
      <c r="L98" s="61">
        <v>2</v>
      </c>
    </row>
    <row r="99" spans="1:12" ht="15" x14ac:dyDescent="0.25">
      <c r="A99" s="22"/>
      <c r="B99" s="14"/>
      <c r="C99" s="11"/>
      <c r="D99" s="73" t="s">
        <v>44</v>
      </c>
      <c r="E99" s="50" t="s">
        <v>40</v>
      </c>
      <c r="F99" s="61">
        <v>20</v>
      </c>
      <c r="G99" s="61">
        <v>1.32</v>
      </c>
      <c r="H99" s="61">
        <v>0.13</v>
      </c>
      <c r="I99" s="62">
        <v>9.3800000000000008</v>
      </c>
      <c r="J99" s="61">
        <v>44.78</v>
      </c>
      <c r="K99" s="55"/>
      <c r="L99" s="61">
        <v>3</v>
      </c>
    </row>
    <row r="100" spans="1:12" ht="15.75" thickBot="1" x14ac:dyDescent="0.3">
      <c r="A100" s="22"/>
      <c r="B100" s="14"/>
      <c r="C100" s="11"/>
      <c r="D100" s="74" t="s">
        <v>44</v>
      </c>
      <c r="E100" s="51" t="s">
        <v>41</v>
      </c>
      <c r="F100" s="63">
        <v>20</v>
      </c>
      <c r="G100" s="63">
        <v>1.32</v>
      </c>
      <c r="H100" s="63">
        <v>0.24</v>
      </c>
      <c r="I100" s="64">
        <v>8.34</v>
      </c>
      <c r="J100" s="63">
        <v>38.68</v>
      </c>
      <c r="K100" s="56"/>
      <c r="L100" s="63">
        <v>3</v>
      </c>
    </row>
    <row r="101" spans="1:12" ht="15.75" thickBot="1" x14ac:dyDescent="0.3">
      <c r="A101" s="22"/>
      <c r="B101" s="14"/>
      <c r="C101" s="11"/>
      <c r="D101" s="48" t="s">
        <v>25</v>
      </c>
      <c r="E101" s="51" t="s">
        <v>74</v>
      </c>
      <c r="F101" s="71">
        <v>100</v>
      </c>
      <c r="G101" s="63">
        <v>1.17</v>
      </c>
      <c r="H101" s="63">
        <v>5.96</v>
      </c>
      <c r="I101" s="59">
        <v>11.32</v>
      </c>
      <c r="J101" s="63">
        <v>98.35</v>
      </c>
      <c r="K101" s="72" t="s">
        <v>75</v>
      </c>
      <c r="L101" s="63">
        <v>7</v>
      </c>
    </row>
    <row r="102" spans="1:12" ht="15.75" thickBot="1" x14ac:dyDescent="0.3">
      <c r="A102" s="22"/>
      <c r="B102" s="14"/>
      <c r="C102" s="11"/>
      <c r="D102" s="101" t="s">
        <v>20</v>
      </c>
      <c r="E102" s="99" t="s">
        <v>61</v>
      </c>
      <c r="F102" s="71">
        <v>150</v>
      </c>
      <c r="G102" s="63">
        <v>3.11</v>
      </c>
      <c r="H102" s="63">
        <v>3.54</v>
      </c>
      <c r="I102" s="87">
        <v>22.09</v>
      </c>
      <c r="J102" s="63">
        <v>131.52000000000001</v>
      </c>
      <c r="K102" s="103" t="s">
        <v>46</v>
      </c>
      <c r="L102" s="63">
        <v>19</v>
      </c>
    </row>
    <row r="103" spans="1:12" ht="15" x14ac:dyDescent="0.25">
      <c r="A103" s="22"/>
      <c r="B103" s="14"/>
      <c r="C103" s="11"/>
      <c r="D103" s="6"/>
      <c r="E103" s="38"/>
      <c r="F103" s="39"/>
      <c r="G103" s="39"/>
      <c r="H103" s="39"/>
      <c r="I103" s="39"/>
      <c r="J103" s="39"/>
      <c r="K103" s="40"/>
      <c r="L103" s="39"/>
    </row>
    <row r="104" spans="1:12" ht="15" x14ac:dyDescent="0.25">
      <c r="A104" s="23"/>
      <c r="B104" s="16"/>
      <c r="C104" s="8"/>
      <c r="D104" s="17" t="s">
        <v>32</v>
      </c>
      <c r="E104" s="9"/>
      <c r="F104" s="18">
        <f>SUM(F97:F103)</f>
        <v>590</v>
      </c>
      <c r="G104" s="18">
        <f>SUM(G97:G103)</f>
        <v>16.48</v>
      </c>
      <c r="H104" s="18">
        <f>SUM(H97:H103)</f>
        <v>25</v>
      </c>
      <c r="I104" s="18">
        <f>SUM(I97:I103)</f>
        <v>81.849999999999994</v>
      </c>
      <c r="J104" s="18">
        <f>SUM(J97:J103)</f>
        <v>528.42999999999995</v>
      </c>
      <c r="K104" s="24"/>
      <c r="L104" s="18">
        <f>SUM(L97:L103)</f>
        <v>69.430000000000007</v>
      </c>
    </row>
    <row r="105" spans="1:12" ht="15" x14ac:dyDescent="0.25">
      <c r="A105" s="25">
        <f>A97</f>
        <v>2</v>
      </c>
      <c r="B105" s="12">
        <f>B97</f>
        <v>1</v>
      </c>
      <c r="C105" s="10" t="s">
        <v>24</v>
      </c>
      <c r="D105" s="7" t="s">
        <v>25</v>
      </c>
      <c r="E105" s="38"/>
      <c r="F105" s="39"/>
      <c r="G105" s="39"/>
      <c r="H105" s="39"/>
      <c r="I105" s="39"/>
      <c r="J105" s="39"/>
      <c r="K105" s="40"/>
      <c r="L105" s="39"/>
    </row>
    <row r="106" spans="1:12" ht="15" x14ac:dyDescent="0.25">
      <c r="A106" s="22"/>
      <c r="B106" s="14"/>
      <c r="C106" s="11"/>
      <c r="D106" s="7" t="s">
        <v>26</v>
      </c>
      <c r="E106" s="38"/>
      <c r="F106" s="39"/>
      <c r="G106" s="39"/>
      <c r="H106" s="39"/>
      <c r="I106" s="39"/>
      <c r="J106" s="39"/>
      <c r="K106" s="40"/>
      <c r="L106" s="39"/>
    </row>
    <row r="107" spans="1:12" ht="15" x14ac:dyDescent="0.25">
      <c r="A107" s="22"/>
      <c r="B107" s="14"/>
      <c r="C107" s="11"/>
      <c r="D107" s="7" t="s">
        <v>27</v>
      </c>
      <c r="E107" s="38"/>
      <c r="F107" s="39"/>
      <c r="G107" s="39"/>
      <c r="H107" s="39"/>
      <c r="I107" s="39"/>
      <c r="J107" s="39"/>
      <c r="K107" s="40"/>
      <c r="L107" s="39"/>
    </row>
    <row r="108" spans="1:12" ht="15" x14ac:dyDescent="0.25">
      <c r="A108" s="22"/>
      <c r="B108" s="14"/>
      <c r="C108" s="11"/>
      <c r="D108" s="7" t="s">
        <v>28</v>
      </c>
      <c r="E108" s="38"/>
      <c r="F108" s="39"/>
      <c r="G108" s="39"/>
      <c r="H108" s="39"/>
      <c r="I108" s="39"/>
      <c r="J108" s="39"/>
      <c r="K108" s="40"/>
      <c r="L108" s="39"/>
    </row>
    <row r="109" spans="1:12" ht="15" x14ac:dyDescent="0.25">
      <c r="A109" s="22"/>
      <c r="B109" s="14"/>
      <c r="C109" s="11"/>
      <c r="D109" s="7" t="s">
        <v>29</v>
      </c>
      <c r="E109" s="38"/>
      <c r="F109" s="39"/>
      <c r="G109" s="39"/>
      <c r="H109" s="39"/>
      <c r="I109" s="39"/>
      <c r="J109" s="39"/>
      <c r="K109" s="40"/>
      <c r="L109" s="39"/>
    </row>
    <row r="110" spans="1:12" ht="15" x14ac:dyDescent="0.25">
      <c r="A110" s="22"/>
      <c r="B110" s="14"/>
      <c r="C110" s="11"/>
      <c r="D110" s="7" t="s">
        <v>30</v>
      </c>
      <c r="E110" s="38"/>
      <c r="F110" s="39"/>
      <c r="G110" s="39"/>
      <c r="H110" s="39"/>
      <c r="I110" s="39"/>
      <c r="J110" s="39"/>
      <c r="K110" s="40"/>
      <c r="L110" s="39"/>
    </row>
    <row r="111" spans="1:12" ht="15" x14ac:dyDescent="0.25">
      <c r="A111" s="22"/>
      <c r="B111" s="14"/>
      <c r="C111" s="11"/>
      <c r="D111" s="7" t="s">
        <v>31</v>
      </c>
      <c r="E111" s="38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22"/>
      <c r="B112" s="14"/>
      <c r="C112" s="11"/>
      <c r="D112" s="6"/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22"/>
      <c r="B113" s="14"/>
      <c r="C113" s="11"/>
      <c r="D113" s="6"/>
      <c r="E113" s="38"/>
      <c r="F113" s="39"/>
      <c r="G113" s="39"/>
      <c r="H113" s="39"/>
      <c r="I113" s="39"/>
      <c r="J113" s="39"/>
      <c r="K113" s="40"/>
      <c r="L113" s="39"/>
    </row>
    <row r="114" spans="1:12" ht="15" x14ac:dyDescent="0.25">
      <c r="A114" s="23"/>
      <c r="B114" s="16"/>
      <c r="C114" s="8"/>
      <c r="D114" s="17" t="s">
        <v>32</v>
      </c>
      <c r="E114" s="9"/>
      <c r="F114" s="18">
        <f>SUM(F105:F113)</f>
        <v>0</v>
      </c>
      <c r="G114" s="18">
        <f t="shared" ref="G114:J114" si="40">SUM(G105:G113)</f>
        <v>0</v>
      </c>
      <c r="H114" s="18">
        <f t="shared" si="40"/>
        <v>0</v>
      </c>
      <c r="I114" s="18">
        <f t="shared" si="40"/>
        <v>0</v>
      </c>
      <c r="J114" s="18">
        <f t="shared" si="40"/>
        <v>0</v>
      </c>
      <c r="K114" s="24"/>
      <c r="L114" s="18">
        <f t="shared" ref="L114" si="41">SUM(L105:L113)</f>
        <v>0</v>
      </c>
    </row>
    <row r="115" spans="1:12" ht="15.75" thickBot="1" x14ac:dyDescent="0.25">
      <c r="A115" s="28">
        <f>A97</f>
        <v>2</v>
      </c>
      <c r="B115" s="29">
        <f>B97</f>
        <v>1</v>
      </c>
      <c r="C115" s="117" t="s">
        <v>4</v>
      </c>
      <c r="D115" s="118"/>
      <c r="E115" s="30"/>
      <c r="F115" s="31">
        <f>F104+F114</f>
        <v>590</v>
      </c>
      <c r="G115" s="31">
        <f t="shared" ref="G115" si="42">G104+G114</f>
        <v>16.48</v>
      </c>
      <c r="H115" s="31">
        <f t="shared" ref="H115" si="43">H104+H114</f>
        <v>25</v>
      </c>
      <c r="I115" s="31">
        <f t="shared" ref="I115" si="44">I104+I114</f>
        <v>81.849999999999994</v>
      </c>
      <c r="J115" s="31">
        <f t="shared" ref="J115:L115" si="45">J104+J114</f>
        <v>528.42999999999995</v>
      </c>
      <c r="K115" s="31"/>
      <c r="L115" s="31">
        <f t="shared" si="45"/>
        <v>69.430000000000007</v>
      </c>
    </row>
    <row r="116" spans="1:12" ht="15" x14ac:dyDescent="0.25">
      <c r="A116" s="13">
        <v>2</v>
      </c>
      <c r="B116" s="14">
        <v>2</v>
      </c>
      <c r="C116" s="21" t="s">
        <v>19</v>
      </c>
      <c r="D116" s="5" t="s">
        <v>20</v>
      </c>
      <c r="E116" s="95" t="s">
        <v>84</v>
      </c>
      <c r="F116" s="70">
        <v>200</v>
      </c>
      <c r="G116" s="59">
        <v>15.72</v>
      </c>
      <c r="H116" s="59">
        <v>15.66</v>
      </c>
      <c r="I116" s="60">
        <v>21.87</v>
      </c>
      <c r="J116" s="59">
        <v>289.17</v>
      </c>
      <c r="K116" s="109" t="s">
        <v>85</v>
      </c>
      <c r="L116" s="59">
        <v>47.93</v>
      </c>
    </row>
    <row r="117" spans="1:12" ht="15" x14ac:dyDescent="0.25">
      <c r="A117" s="13"/>
      <c r="B117" s="14"/>
      <c r="C117" s="11"/>
      <c r="D117" s="7" t="s">
        <v>21</v>
      </c>
      <c r="E117" s="50" t="s">
        <v>66</v>
      </c>
      <c r="F117" s="67">
        <v>200</v>
      </c>
      <c r="G117" s="61">
        <v>0.23</v>
      </c>
      <c r="H117" s="61">
        <v>0.05</v>
      </c>
      <c r="I117" s="62">
        <v>9.92</v>
      </c>
      <c r="J117" s="61">
        <v>39.591610000000003</v>
      </c>
      <c r="K117" s="55" t="s">
        <v>51</v>
      </c>
      <c r="L117" s="61">
        <v>2.5</v>
      </c>
    </row>
    <row r="118" spans="1:12" ht="15" x14ac:dyDescent="0.25">
      <c r="A118" s="13"/>
      <c r="B118" s="14"/>
      <c r="C118" s="11"/>
      <c r="D118" s="7" t="s">
        <v>44</v>
      </c>
      <c r="E118" s="50" t="s">
        <v>40</v>
      </c>
      <c r="F118" s="61">
        <v>20</v>
      </c>
      <c r="G118" s="61">
        <v>1.32</v>
      </c>
      <c r="H118" s="61">
        <v>0.13</v>
      </c>
      <c r="I118" s="62">
        <v>9.3800000000000008</v>
      </c>
      <c r="J118" s="61">
        <v>44.78</v>
      </c>
      <c r="K118" s="55"/>
      <c r="L118" s="61">
        <v>3</v>
      </c>
    </row>
    <row r="119" spans="1:12" ht="15" x14ac:dyDescent="0.25">
      <c r="A119" s="13"/>
      <c r="B119" s="14"/>
      <c r="C119" s="11"/>
      <c r="D119" s="10" t="s">
        <v>44</v>
      </c>
      <c r="E119" s="51" t="s">
        <v>41</v>
      </c>
      <c r="F119" s="63">
        <v>20</v>
      </c>
      <c r="G119" s="63">
        <v>1.32</v>
      </c>
      <c r="H119" s="63">
        <v>0.24</v>
      </c>
      <c r="I119" s="64">
        <v>8.34</v>
      </c>
      <c r="J119" s="63">
        <v>38.68</v>
      </c>
      <c r="K119" s="56"/>
      <c r="L119" s="63">
        <v>3</v>
      </c>
    </row>
    <row r="120" spans="1:12" ht="15.75" thickBot="1" x14ac:dyDescent="0.3">
      <c r="A120" s="13"/>
      <c r="B120" s="14"/>
      <c r="C120" s="11"/>
      <c r="D120" s="101" t="s">
        <v>23</v>
      </c>
      <c r="E120" s="99" t="s">
        <v>68</v>
      </c>
      <c r="F120" s="71">
        <v>100</v>
      </c>
      <c r="G120" s="63">
        <v>0.4</v>
      </c>
      <c r="H120" s="63">
        <v>0.4</v>
      </c>
      <c r="I120" s="64">
        <v>11.6</v>
      </c>
      <c r="J120" s="63">
        <v>48.68</v>
      </c>
      <c r="K120" s="56"/>
      <c r="L120" s="63">
        <v>13</v>
      </c>
    </row>
    <row r="121" spans="1:12" ht="15" x14ac:dyDescent="0.25">
      <c r="A121" s="15"/>
      <c r="B121" s="16"/>
      <c r="C121" s="8"/>
      <c r="D121" s="17" t="s">
        <v>32</v>
      </c>
      <c r="E121" s="9"/>
      <c r="F121" s="18">
        <f>SUM(F116:F120)</f>
        <v>540</v>
      </c>
      <c r="G121" s="18">
        <f>SUM(G116:G120)</f>
        <v>18.989999999999998</v>
      </c>
      <c r="H121" s="18">
        <f>SUM(H116:H120)</f>
        <v>16.48</v>
      </c>
      <c r="I121" s="18">
        <f>SUM(I116:I120)</f>
        <v>61.110000000000007</v>
      </c>
      <c r="J121" s="18">
        <f>SUM(J116:J120)</f>
        <v>460.90161000000001</v>
      </c>
      <c r="K121" s="24"/>
      <c r="L121" s="18">
        <f>SUM(L116:L120)</f>
        <v>69.430000000000007</v>
      </c>
    </row>
    <row r="122" spans="1:12" ht="15" x14ac:dyDescent="0.25">
      <c r="A122" s="12">
        <f>A116</f>
        <v>2</v>
      </c>
      <c r="B122" s="12">
        <f>B116</f>
        <v>2</v>
      </c>
      <c r="C122" s="10" t="s">
        <v>24</v>
      </c>
      <c r="D122" s="7" t="s">
        <v>25</v>
      </c>
      <c r="E122" s="38"/>
      <c r="F122" s="39"/>
      <c r="G122" s="39"/>
      <c r="H122" s="39"/>
      <c r="I122" s="39"/>
      <c r="J122" s="39"/>
      <c r="K122" s="40"/>
      <c r="L122" s="39"/>
    </row>
    <row r="123" spans="1:12" ht="15" x14ac:dyDescent="0.25">
      <c r="A123" s="13"/>
      <c r="B123" s="14"/>
      <c r="C123" s="11"/>
      <c r="D123" s="7" t="s">
        <v>26</v>
      </c>
      <c r="E123" s="38"/>
      <c r="F123" s="39"/>
      <c r="G123" s="39"/>
      <c r="H123" s="39"/>
      <c r="I123" s="39"/>
      <c r="J123" s="39"/>
      <c r="K123" s="40"/>
      <c r="L123" s="39"/>
    </row>
    <row r="124" spans="1:12" ht="15" x14ac:dyDescent="0.25">
      <c r="A124" s="13"/>
      <c r="B124" s="14"/>
      <c r="C124" s="11"/>
      <c r="D124" s="7" t="s">
        <v>27</v>
      </c>
      <c r="E124" s="38"/>
      <c r="F124" s="39"/>
      <c r="G124" s="39"/>
      <c r="H124" s="39"/>
      <c r="I124" s="39"/>
      <c r="J124" s="39"/>
      <c r="K124" s="40"/>
      <c r="L124" s="39"/>
    </row>
    <row r="125" spans="1:12" ht="15" x14ac:dyDescent="0.25">
      <c r="A125" s="13"/>
      <c r="B125" s="14"/>
      <c r="C125" s="11"/>
      <c r="D125" s="7" t="s">
        <v>28</v>
      </c>
      <c r="E125" s="38"/>
      <c r="F125" s="39"/>
      <c r="G125" s="39"/>
      <c r="H125" s="39"/>
      <c r="I125" s="39"/>
      <c r="J125" s="39"/>
      <c r="K125" s="40"/>
      <c r="L125" s="39"/>
    </row>
    <row r="126" spans="1:12" ht="15" x14ac:dyDescent="0.25">
      <c r="A126" s="13"/>
      <c r="B126" s="14"/>
      <c r="C126" s="11"/>
      <c r="D126" s="7" t="s">
        <v>29</v>
      </c>
      <c r="E126" s="38"/>
      <c r="F126" s="39"/>
      <c r="G126" s="39"/>
      <c r="H126" s="39"/>
      <c r="I126" s="39"/>
      <c r="J126" s="39"/>
      <c r="K126" s="40"/>
      <c r="L126" s="39"/>
    </row>
    <row r="127" spans="1:12" ht="15" x14ac:dyDescent="0.25">
      <c r="A127" s="13"/>
      <c r="B127" s="14"/>
      <c r="C127" s="11"/>
      <c r="D127" s="7" t="s">
        <v>30</v>
      </c>
      <c r="E127" s="38"/>
      <c r="F127" s="39"/>
      <c r="G127" s="39"/>
      <c r="H127" s="39"/>
      <c r="I127" s="39"/>
      <c r="J127" s="39"/>
      <c r="K127" s="40"/>
      <c r="L127" s="39"/>
    </row>
    <row r="128" spans="1:12" ht="15" x14ac:dyDescent="0.25">
      <c r="A128" s="13"/>
      <c r="B128" s="14"/>
      <c r="C128" s="11"/>
      <c r="D128" s="7" t="s">
        <v>31</v>
      </c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13"/>
      <c r="B129" s="14"/>
      <c r="C129" s="11"/>
      <c r="D129" s="6"/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13"/>
      <c r="B130" s="14"/>
      <c r="C130" s="11"/>
      <c r="D130" s="6"/>
      <c r="E130" s="38"/>
      <c r="F130" s="39"/>
      <c r="G130" s="39"/>
      <c r="H130" s="39"/>
      <c r="I130" s="39"/>
      <c r="J130" s="39"/>
      <c r="K130" s="40"/>
      <c r="L130" s="39"/>
    </row>
    <row r="131" spans="1:12" ht="15" x14ac:dyDescent="0.25">
      <c r="A131" s="15"/>
      <c r="B131" s="16"/>
      <c r="C131" s="8"/>
      <c r="D131" s="17" t="s">
        <v>32</v>
      </c>
      <c r="E131" s="9"/>
      <c r="F131" s="18">
        <f>SUM(F122:F130)</f>
        <v>0</v>
      </c>
      <c r="G131" s="18">
        <f t="shared" ref="G131:J131" si="46">SUM(G122:G130)</f>
        <v>0</v>
      </c>
      <c r="H131" s="18">
        <f t="shared" si="46"/>
        <v>0</v>
      </c>
      <c r="I131" s="18">
        <f t="shared" si="46"/>
        <v>0</v>
      </c>
      <c r="J131" s="18">
        <f t="shared" si="46"/>
        <v>0</v>
      </c>
      <c r="K131" s="24"/>
      <c r="L131" s="18">
        <f t="shared" ref="L131" si="47">SUM(L122:L130)</f>
        <v>0</v>
      </c>
    </row>
    <row r="132" spans="1:12" ht="15.75" thickBot="1" x14ac:dyDescent="0.25">
      <c r="A132" s="32">
        <f>A116</f>
        <v>2</v>
      </c>
      <c r="B132" s="32">
        <f>B116</f>
        <v>2</v>
      </c>
      <c r="C132" s="117" t="s">
        <v>4</v>
      </c>
      <c r="D132" s="118"/>
      <c r="E132" s="30"/>
      <c r="F132" s="31">
        <f>F121+F131</f>
        <v>540</v>
      </c>
      <c r="G132" s="31">
        <f t="shared" ref="G132" si="48">G121+G131</f>
        <v>18.989999999999998</v>
      </c>
      <c r="H132" s="31">
        <f t="shared" ref="H132" si="49">H121+H131</f>
        <v>16.48</v>
      </c>
      <c r="I132" s="31">
        <f t="shared" ref="I132" si="50">I121+I131</f>
        <v>61.110000000000007</v>
      </c>
      <c r="J132" s="31">
        <f t="shared" ref="J132:L132" si="51">J121+J131</f>
        <v>460.90161000000001</v>
      </c>
      <c r="K132" s="31"/>
      <c r="L132" s="31">
        <f t="shared" si="51"/>
        <v>69.430000000000007</v>
      </c>
    </row>
    <row r="133" spans="1:12" ht="15" x14ac:dyDescent="0.25">
      <c r="A133" s="19">
        <v>2</v>
      </c>
      <c r="B133" s="20">
        <v>3</v>
      </c>
      <c r="C133" s="21" t="s">
        <v>19</v>
      </c>
      <c r="D133" s="5" t="s">
        <v>20</v>
      </c>
      <c r="E133" s="49" t="s">
        <v>76</v>
      </c>
      <c r="F133" s="59">
        <v>90</v>
      </c>
      <c r="G133" s="59">
        <v>15.29</v>
      </c>
      <c r="H133" s="59">
        <v>18.239999999999998</v>
      </c>
      <c r="I133" s="60">
        <v>11.81</v>
      </c>
      <c r="J133" s="59">
        <v>271.95999999999998</v>
      </c>
      <c r="K133" s="76" t="s">
        <v>57</v>
      </c>
      <c r="L133" s="59">
        <v>30.43</v>
      </c>
    </row>
    <row r="134" spans="1:12" ht="15" x14ac:dyDescent="0.25">
      <c r="A134" s="22"/>
      <c r="B134" s="14"/>
      <c r="C134" s="11"/>
      <c r="D134" s="7" t="s">
        <v>29</v>
      </c>
      <c r="E134" s="50" t="s">
        <v>60</v>
      </c>
      <c r="F134" s="67">
        <v>200</v>
      </c>
      <c r="G134" s="61">
        <v>0.16</v>
      </c>
      <c r="H134" s="61">
        <v>0.16</v>
      </c>
      <c r="I134" s="62">
        <v>24.08</v>
      </c>
      <c r="J134" s="61">
        <v>93.350239999999999</v>
      </c>
      <c r="K134" s="77" t="s">
        <v>59</v>
      </c>
      <c r="L134" s="61">
        <v>5</v>
      </c>
    </row>
    <row r="135" spans="1:12" ht="15" x14ac:dyDescent="0.25">
      <c r="A135" s="22"/>
      <c r="B135" s="14"/>
      <c r="C135" s="11"/>
      <c r="D135" s="7" t="s">
        <v>44</v>
      </c>
      <c r="E135" s="50" t="s">
        <v>40</v>
      </c>
      <c r="F135" s="61">
        <v>20</v>
      </c>
      <c r="G135" s="61">
        <v>1.32</v>
      </c>
      <c r="H135" s="61">
        <v>0.13</v>
      </c>
      <c r="I135" s="62">
        <v>9.3800000000000008</v>
      </c>
      <c r="J135" s="61">
        <v>44.78</v>
      </c>
      <c r="K135" s="55"/>
      <c r="L135" s="61">
        <v>3</v>
      </c>
    </row>
    <row r="136" spans="1:12" ht="15.75" customHeight="1" x14ac:dyDescent="0.25">
      <c r="A136" s="22"/>
      <c r="B136" s="14"/>
      <c r="C136" s="11"/>
      <c r="D136" s="10" t="s">
        <v>44</v>
      </c>
      <c r="E136" s="51" t="s">
        <v>41</v>
      </c>
      <c r="F136" s="63">
        <v>20</v>
      </c>
      <c r="G136" s="63">
        <v>1.32</v>
      </c>
      <c r="H136" s="63">
        <v>0.24</v>
      </c>
      <c r="I136" s="64">
        <v>8.34</v>
      </c>
      <c r="J136" s="63">
        <v>38.68</v>
      </c>
      <c r="K136" s="56"/>
      <c r="L136" s="63">
        <v>3</v>
      </c>
    </row>
    <row r="137" spans="1:12" ht="15.75" thickBot="1" x14ac:dyDescent="0.3">
      <c r="A137" s="22"/>
      <c r="B137" s="14"/>
      <c r="C137" s="11"/>
      <c r="D137" s="48" t="s">
        <v>20</v>
      </c>
      <c r="E137" s="51" t="s">
        <v>67</v>
      </c>
      <c r="F137" s="63">
        <v>150</v>
      </c>
      <c r="G137" s="63">
        <v>5.3</v>
      </c>
      <c r="H137" s="63">
        <v>2.98</v>
      </c>
      <c r="I137" s="64">
        <v>34.11</v>
      </c>
      <c r="J137" s="63">
        <v>183.94</v>
      </c>
      <c r="K137" s="72" t="s">
        <v>52</v>
      </c>
      <c r="L137" s="63">
        <v>18</v>
      </c>
    </row>
    <row r="138" spans="1:12" ht="15.75" thickBot="1" x14ac:dyDescent="0.3">
      <c r="A138" s="22"/>
      <c r="B138" s="14"/>
      <c r="C138" s="11"/>
      <c r="D138" s="101" t="s">
        <v>25</v>
      </c>
      <c r="E138" s="98" t="s">
        <v>86</v>
      </c>
      <c r="F138" s="65">
        <v>100</v>
      </c>
      <c r="G138" s="65">
        <v>1.43</v>
      </c>
      <c r="H138" s="65">
        <v>6.09</v>
      </c>
      <c r="I138" s="66">
        <v>10.54</v>
      </c>
      <c r="J138" s="65">
        <v>100.02</v>
      </c>
      <c r="K138" s="110" t="s">
        <v>49</v>
      </c>
      <c r="L138" s="65">
        <v>10</v>
      </c>
    </row>
    <row r="139" spans="1:12" ht="15" x14ac:dyDescent="0.25">
      <c r="A139" s="23"/>
      <c r="B139" s="16"/>
      <c r="C139" s="8"/>
      <c r="D139" s="17" t="s">
        <v>32</v>
      </c>
      <c r="E139" s="9"/>
      <c r="F139" s="18">
        <f>SUM(F133:F138)</f>
        <v>580</v>
      </c>
      <c r="G139" s="18">
        <f>SUM(G133:G138)</f>
        <v>24.82</v>
      </c>
      <c r="H139" s="18">
        <f>SUM(H133:H138)</f>
        <v>27.839999999999996</v>
      </c>
      <c r="I139" s="18">
        <f>SUM(I133:I138)</f>
        <v>98.259999999999991</v>
      </c>
      <c r="J139" s="18">
        <f>SUM(J133:J138)</f>
        <v>732.73023999999998</v>
      </c>
      <c r="K139" s="24"/>
      <c r="L139" s="18">
        <f>SUM(L133:L138)</f>
        <v>69.430000000000007</v>
      </c>
    </row>
    <row r="140" spans="1:12" ht="15" x14ac:dyDescent="0.25">
      <c r="A140" s="25">
        <f>A133</f>
        <v>2</v>
      </c>
      <c r="B140" s="12">
        <f>B133</f>
        <v>3</v>
      </c>
      <c r="C140" s="10" t="s">
        <v>24</v>
      </c>
      <c r="D140" s="7" t="s">
        <v>25</v>
      </c>
      <c r="E140" s="38"/>
      <c r="F140" s="39"/>
      <c r="G140" s="39"/>
      <c r="H140" s="39"/>
      <c r="I140" s="39"/>
      <c r="J140" s="39"/>
      <c r="K140" s="40"/>
      <c r="L140" s="39"/>
    </row>
    <row r="141" spans="1:12" ht="15" x14ac:dyDescent="0.25">
      <c r="A141" s="22"/>
      <c r="B141" s="14"/>
      <c r="C141" s="11"/>
      <c r="D141" s="7" t="s">
        <v>26</v>
      </c>
      <c r="E141" s="38"/>
      <c r="F141" s="39"/>
      <c r="G141" s="39"/>
      <c r="H141" s="39"/>
      <c r="I141" s="39"/>
      <c r="J141" s="39"/>
      <c r="K141" s="40"/>
      <c r="L141" s="39"/>
    </row>
    <row r="142" spans="1:12" ht="15" x14ac:dyDescent="0.25">
      <c r="A142" s="22"/>
      <c r="B142" s="14"/>
      <c r="C142" s="11"/>
      <c r="D142" s="7" t="s">
        <v>27</v>
      </c>
      <c r="E142" s="38"/>
      <c r="F142" s="39"/>
      <c r="G142" s="39"/>
      <c r="H142" s="39"/>
      <c r="I142" s="39"/>
      <c r="J142" s="39"/>
      <c r="K142" s="40"/>
      <c r="L142" s="39"/>
    </row>
    <row r="143" spans="1:12" ht="15" x14ac:dyDescent="0.25">
      <c r="A143" s="22"/>
      <c r="B143" s="14"/>
      <c r="C143" s="11"/>
      <c r="D143" s="7" t="s">
        <v>28</v>
      </c>
      <c r="E143" s="38"/>
      <c r="F143" s="39"/>
      <c r="G143" s="39"/>
      <c r="H143" s="39"/>
      <c r="I143" s="39"/>
      <c r="J143" s="39"/>
      <c r="K143" s="40"/>
      <c r="L143" s="39"/>
    </row>
    <row r="144" spans="1:12" ht="15" x14ac:dyDescent="0.25">
      <c r="A144" s="22"/>
      <c r="B144" s="14"/>
      <c r="C144" s="11"/>
      <c r="D144" s="7" t="s">
        <v>29</v>
      </c>
      <c r="E144" s="38"/>
      <c r="F144" s="39"/>
      <c r="G144" s="39"/>
      <c r="H144" s="39"/>
      <c r="I144" s="39"/>
      <c r="J144" s="39"/>
      <c r="K144" s="40"/>
      <c r="L144" s="39"/>
    </row>
    <row r="145" spans="1:12" ht="15" x14ac:dyDescent="0.25">
      <c r="A145" s="22"/>
      <c r="B145" s="14"/>
      <c r="C145" s="11"/>
      <c r="D145" s="7" t="s">
        <v>30</v>
      </c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2"/>
      <c r="B146" s="14"/>
      <c r="C146" s="11"/>
      <c r="D146" s="7" t="s">
        <v>31</v>
      </c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22"/>
      <c r="B147" s="14"/>
      <c r="C147" s="11"/>
      <c r="D147" s="6"/>
      <c r="E147" s="3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22"/>
      <c r="B148" s="14"/>
      <c r="C148" s="11"/>
      <c r="D148" s="6"/>
      <c r="E148" s="38"/>
      <c r="F148" s="39"/>
      <c r="G148" s="39"/>
      <c r="H148" s="39"/>
      <c r="I148" s="39"/>
      <c r="J148" s="39"/>
      <c r="K148" s="40"/>
      <c r="L148" s="39"/>
    </row>
    <row r="149" spans="1:12" ht="15" x14ac:dyDescent="0.25">
      <c r="A149" s="23"/>
      <c r="B149" s="16"/>
      <c r="C149" s="8"/>
      <c r="D149" s="17" t="s">
        <v>32</v>
      </c>
      <c r="E149" s="9"/>
      <c r="F149" s="18">
        <f>SUM(F140:F148)</f>
        <v>0</v>
      </c>
      <c r="G149" s="18">
        <f t="shared" ref="G149:J149" si="52">SUM(G140:G148)</f>
        <v>0</v>
      </c>
      <c r="H149" s="18">
        <f t="shared" si="52"/>
        <v>0</v>
      </c>
      <c r="I149" s="18">
        <f t="shared" si="52"/>
        <v>0</v>
      </c>
      <c r="J149" s="18">
        <f t="shared" si="52"/>
        <v>0</v>
      </c>
      <c r="K149" s="24"/>
      <c r="L149" s="18">
        <f t="shared" ref="L149" si="53">SUM(L140:L148)</f>
        <v>0</v>
      </c>
    </row>
    <row r="150" spans="1:12" ht="15.75" thickBot="1" x14ac:dyDescent="0.25">
      <c r="A150" s="28">
        <f>A133</f>
        <v>2</v>
      </c>
      <c r="B150" s="29">
        <f>B133</f>
        <v>3</v>
      </c>
      <c r="C150" s="117" t="s">
        <v>4</v>
      </c>
      <c r="D150" s="118"/>
      <c r="E150" s="30"/>
      <c r="F150" s="31">
        <f>F139+F149</f>
        <v>580</v>
      </c>
      <c r="G150" s="31">
        <f t="shared" ref="G150" si="54">G139+G149</f>
        <v>24.82</v>
      </c>
      <c r="H150" s="31">
        <f t="shared" ref="H150" si="55">H139+H149</f>
        <v>27.839999999999996</v>
      </c>
      <c r="I150" s="31">
        <f t="shared" ref="I150" si="56">I139+I149</f>
        <v>98.259999999999991</v>
      </c>
      <c r="J150" s="31">
        <f t="shared" ref="J150:L150" si="57">J139+J149</f>
        <v>732.73023999999998</v>
      </c>
      <c r="K150" s="31"/>
      <c r="L150" s="31">
        <f t="shared" si="57"/>
        <v>69.430000000000007</v>
      </c>
    </row>
    <row r="151" spans="1:12" ht="15" x14ac:dyDescent="0.25">
      <c r="A151" s="19">
        <v>2</v>
      </c>
      <c r="B151" s="20">
        <v>4</v>
      </c>
      <c r="C151" s="21" t="s">
        <v>19</v>
      </c>
      <c r="D151" s="5" t="s">
        <v>20</v>
      </c>
      <c r="E151" s="49" t="s">
        <v>39</v>
      </c>
      <c r="F151" s="70">
        <v>200</v>
      </c>
      <c r="G151" s="59">
        <v>17.97</v>
      </c>
      <c r="H151" s="59">
        <v>19.59</v>
      </c>
      <c r="I151" s="60">
        <v>37.57</v>
      </c>
      <c r="J151" s="59">
        <v>397.80720000000002</v>
      </c>
      <c r="K151" s="53" t="s">
        <v>42</v>
      </c>
      <c r="L151" s="59">
        <v>45.93</v>
      </c>
    </row>
    <row r="152" spans="1:12" ht="15" x14ac:dyDescent="0.25">
      <c r="A152" s="22"/>
      <c r="B152" s="14"/>
      <c r="C152" s="11"/>
      <c r="D152" s="7" t="s">
        <v>21</v>
      </c>
      <c r="E152" s="78" t="s">
        <v>65</v>
      </c>
      <c r="F152" s="79">
        <v>200</v>
      </c>
      <c r="G152" s="80">
        <v>0.2</v>
      </c>
      <c r="H152" s="80">
        <v>0.05</v>
      </c>
      <c r="I152" s="81">
        <v>5.03</v>
      </c>
      <c r="J152" s="80">
        <v>20.17454</v>
      </c>
      <c r="K152" s="92" t="s">
        <v>43</v>
      </c>
      <c r="L152" s="80">
        <v>1.5</v>
      </c>
    </row>
    <row r="153" spans="1:12" ht="15" x14ac:dyDescent="0.25">
      <c r="A153" s="22"/>
      <c r="B153" s="14"/>
      <c r="C153" s="11"/>
      <c r="D153" s="7" t="s">
        <v>22</v>
      </c>
      <c r="E153" s="50" t="s">
        <v>40</v>
      </c>
      <c r="F153" s="61">
        <v>20</v>
      </c>
      <c r="G153" s="61">
        <v>1.32</v>
      </c>
      <c r="H153" s="61">
        <v>0.13</v>
      </c>
      <c r="I153" s="62">
        <v>9.3800000000000008</v>
      </c>
      <c r="J153" s="61">
        <v>44.78</v>
      </c>
      <c r="K153" s="54"/>
      <c r="L153" s="61">
        <v>3</v>
      </c>
    </row>
    <row r="154" spans="1:12" ht="15" x14ac:dyDescent="0.25">
      <c r="A154" s="22"/>
      <c r="B154" s="14"/>
      <c r="C154" s="11"/>
      <c r="D154" s="7" t="s">
        <v>22</v>
      </c>
      <c r="E154" s="50" t="s">
        <v>41</v>
      </c>
      <c r="F154" s="63">
        <v>20</v>
      </c>
      <c r="G154" s="63">
        <v>1.32</v>
      </c>
      <c r="H154" s="63">
        <v>0.24</v>
      </c>
      <c r="I154" s="64">
        <v>8.34</v>
      </c>
      <c r="J154" s="63">
        <v>38.68</v>
      </c>
      <c r="K154" s="57"/>
      <c r="L154" s="63">
        <v>3</v>
      </c>
    </row>
    <row r="155" spans="1:12" ht="15.75" customHeight="1" thickBot="1" x14ac:dyDescent="0.3">
      <c r="A155" s="22"/>
      <c r="B155" s="14"/>
      <c r="C155" s="11"/>
      <c r="D155" s="48" t="s">
        <v>25</v>
      </c>
      <c r="E155" s="98" t="s">
        <v>72</v>
      </c>
      <c r="F155" s="65">
        <v>100</v>
      </c>
      <c r="G155" s="65">
        <v>1.61</v>
      </c>
      <c r="H155" s="65">
        <v>5.96</v>
      </c>
      <c r="I155" s="65">
        <v>8.91</v>
      </c>
      <c r="J155" s="65">
        <v>91.56</v>
      </c>
      <c r="K155" s="102" t="s">
        <v>73</v>
      </c>
      <c r="L155" s="65">
        <v>8.5</v>
      </c>
    </row>
    <row r="156" spans="1:12" ht="15" x14ac:dyDescent="0.25">
      <c r="A156" s="22"/>
      <c r="B156" s="14"/>
      <c r="C156" s="11"/>
      <c r="D156" s="74"/>
      <c r="E156" s="99" t="s">
        <v>63</v>
      </c>
      <c r="F156" s="63">
        <v>10</v>
      </c>
      <c r="G156" s="63">
        <v>2.63</v>
      </c>
      <c r="H156" s="63">
        <v>2.66</v>
      </c>
      <c r="I156" s="63">
        <v>0</v>
      </c>
      <c r="J156" s="63">
        <v>35.06</v>
      </c>
      <c r="K156" s="111" t="s">
        <v>62</v>
      </c>
      <c r="L156" s="63">
        <v>7.5</v>
      </c>
    </row>
    <row r="157" spans="1:12" ht="15" x14ac:dyDescent="0.25">
      <c r="A157" s="23"/>
      <c r="B157" s="16"/>
      <c r="C157" s="8"/>
      <c r="D157" s="17" t="s">
        <v>32</v>
      </c>
      <c r="E157" s="9"/>
      <c r="F157" s="18">
        <f>SUM(F151:F156)</f>
        <v>550</v>
      </c>
      <c r="G157" s="18">
        <f>SUM(G151:G156)</f>
        <v>25.049999999999997</v>
      </c>
      <c r="H157" s="18">
        <f>SUM(H151:H156)</f>
        <v>28.63</v>
      </c>
      <c r="I157" s="18">
        <f>SUM(I151:I156)</f>
        <v>69.23</v>
      </c>
      <c r="J157" s="18">
        <f>SUM(J151:J156)</f>
        <v>628.0617400000001</v>
      </c>
      <c r="K157" s="24"/>
      <c r="L157" s="18">
        <f>SUM(L151:L156)</f>
        <v>69.430000000000007</v>
      </c>
    </row>
    <row r="158" spans="1:12" ht="15" x14ac:dyDescent="0.25">
      <c r="A158" s="25">
        <f>A151</f>
        <v>2</v>
      </c>
      <c r="B158" s="12">
        <f>B151</f>
        <v>4</v>
      </c>
      <c r="C158" s="10" t="s">
        <v>24</v>
      </c>
      <c r="D158" s="7" t="s">
        <v>25</v>
      </c>
      <c r="E158" s="38"/>
      <c r="F158" s="39"/>
      <c r="G158" s="39"/>
      <c r="H158" s="39"/>
      <c r="I158" s="39"/>
      <c r="J158" s="39"/>
      <c r="K158" s="40"/>
      <c r="L158" s="39"/>
    </row>
    <row r="159" spans="1:12" ht="15" x14ac:dyDescent="0.25">
      <c r="A159" s="22"/>
      <c r="B159" s="14"/>
      <c r="C159" s="11"/>
      <c r="D159" s="7" t="s">
        <v>26</v>
      </c>
      <c r="E159" s="38"/>
      <c r="F159" s="39"/>
      <c r="G159" s="39"/>
      <c r="H159" s="39"/>
      <c r="I159" s="39"/>
      <c r="J159" s="39"/>
      <c r="K159" s="40"/>
      <c r="L159" s="39"/>
    </row>
    <row r="160" spans="1:12" ht="15" x14ac:dyDescent="0.25">
      <c r="A160" s="22"/>
      <c r="B160" s="14"/>
      <c r="C160" s="11"/>
      <c r="D160" s="7" t="s">
        <v>27</v>
      </c>
      <c r="E160" s="38"/>
      <c r="F160" s="39"/>
      <c r="G160" s="39"/>
      <c r="H160" s="39"/>
      <c r="I160" s="39"/>
      <c r="J160" s="39"/>
      <c r="K160" s="40"/>
      <c r="L160" s="39"/>
    </row>
    <row r="161" spans="1:12" ht="15" x14ac:dyDescent="0.25">
      <c r="A161" s="22"/>
      <c r="B161" s="14"/>
      <c r="C161" s="11"/>
      <c r="D161" s="7" t="s">
        <v>28</v>
      </c>
      <c r="E161" s="38"/>
      <c r="F161" s="39"/>
      <c r="G161" s="39"/>
      <c r="H161" s="39"/>
      <c r="I161" s="39"/>
      <c r="J161" s="39"/>
      <c r="K161" s="40"/>
      <c r="L161" s="39"/>
    </row>
    <row r="162" spans="1:12" ht="15" x14ac:dyDescent="0.25">
      <c r="A162" s="22"/>
      <c r="B162" s="14"/>
      <c r="C162" s="11"/>
      <c r="D162" s="7" t="s">
        <v>29</v>
      </c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2"/>
      <c r="B163" s="14"/>
      <c r="C163" s="11"/>
      <c r="D163" s="7" t="s">
        <v>30</v>
      </c>
      <c r="E163" s="38"/>
      <c r="F163" s="39"/>
      <c r="G163" s="39"/>
      <c r="H163" s="39"/>
      <c r="I163" s="39"/>
      <c r="J163" s="39"/>
      <c r="K163" s="40"/>
      <c r="L163" s="39"/>
    </row>
    <row r="164" spans="1:12" ht="15" x14ac:dyDescent="0.25">
      <c r="A164" s="22"/>
      <c r="B164" s="14"/>
      <c r="C164" s="11"/>
      <c r="D164" s="7" t="s">
        <v>31</v>
      </c>
      <c r="E164" s="38"/>
      <c r="F164" s="39"/>
      <c r="G164" s="39"/>
      <c r="H164" s="39"/>
      <c r="I164" s="39"/>
      <c r="J164" s="39"/>
      <c r="K164" s="40"/>
      <c r="L164" s="39"/>
    </row>
    <row r="165" spans="1:12" ht="15" x14ac:dyDescent="0.25">
      <c r="A165" s="22"/>
      <c r="B165" s="14"/>
      <c r="C165" s="11"/>
      <c r="D165" s="6"/>
      <c r="E165" s="38"/>
      <c r="F165" s="39"/>
      <c r="G165" s="39"/>
      <c r="H165" s="39"/>
      <c r="I165" s="39"/>
      <c r="J165" s="39"/>
      <c r="K165" s="40"/>
      <c r="L165" s="39"/>
    </row>
    <row r="166" spans="1:12" ht="15" x14ac:dyDescent="0.25">
      <c r="A166" s="22"/>
      <c r="B166" s="14"/>
      <c r="C166" s="11"/>
      <c r="D166" s="6"/>
      <c r="E166" s="38"/>
      <c r="F166" s="39"/>
      <c r="G166" s="39"/>
      <c r="H166" s="39"/>
      <c r="I166" s="39"/>
      <c r="J166" s="39"/>
      <c r="K166" s="40"/>
      <c r="L166" s="39"/>
    </row>
    <row r="167" spans="1:12" ht="15" x14ac:dyDescent="0.25">
      <c r="A167" s="23"/>
      <c r="B167" s="16"/>
      <c r="C167" s="8"/>
      <c r="D167" s="17" t="s">
        <v>32</v>
      </c>
      <c r="E167" s="9"/>
      <c r="F167" s="18">
        <f>SUM(F158:F166)</f>
        <v>0</v>
      </c>
      <c r="G167" s="18">
        <f t="shared" ref="G167:J167" si="58">SUM(G158:G166)</f>
        <v>0</v>
      </c>
      <c r="H167" s="18">
        <f t="shared" si="58"/>
        <v>0</v>
      </c>
      <c r="I167" s="18">
        <f t="shared" si="58"/>
        <v>0</v>
      </c>
      <c r="J167" s="18">
        <f t="shared" si="58"/>
        <v>0</v>
      </c>
      <c r="K167" s="24"/>
      <c r="L167" s="18">
        <f t="shared" ref="L167" si="59">SUM(L158:L166)</f>
        <v>0</v>
      </c>
    </row>
    <row r="168" spans="1:12" ht="15.75" thickBot="1" x14ac:dyDescent="0.25">
      <c r="A168" s="28">
        <f>A151</f>
        <v>2</v>
      </c>
      <c r="B168" s="29">
        <f>B151</f>
        <v>4</v>
      </c>
      <c r="C168" s="117" t="s">
        <v>4</v>
      </c>
      <c r="D168" s="118"/>
      <c r="E168" s="30"/>
      <c r="F168" s="31">
        <f>F157+F167</f>
        <v>550</v>
      </c>
      <c r="G168" s="31">
        <f t="shared" ref="G168" si="60">G157+G167</f>
        <v>25.049999999999997</v>
      </c>
      <c r="H168" s="31">
        <f t="shared" ref="H168" si="61">H157+H167</f>
        <v>28.63</v>
      </c>
      <c r="I168" s="31">
        <f t="shared" ref="I168" si="62">I157+I167</f>
        <v>69.23</v>
      </c>
      <c r="J168" s="31">
        <f t="shared" ref="J168:L168" si="63">J157+J167</f>
        <v>628.0617400000001</v>
      </c>
      <c r="K168" s="31"/>
      <c r="L168" s="31">
        <f t="shared" si="63"/>
        <v>69.430000000000007</v>
      </c>
    </row>
    <row r="169" spans="1:12" ht="15" x14ac:dyDescent="0.25">
      <c r="A169" s="19">
        <v>2</v>
      </c>
      <c r="B169" s="20">
        <v>5</v>
      </c>
      <c r="C169" s="21" t="s">
        <v>19</v>
      </c>
      <c r="D169" s="82" t="s">
        <v>20</v>
      </c>
      <c r="E169" s="83" t="s">
        <v>77</v>
      </c>
      <c r="F169" s="84">
        <v>90</v>
      </c>
      <c r="G169" s="85">
        <v>13.61</v>
      </c>
      <c r="H169" s="85">
        <v>12.81</v>
      </c>
      <c r="I169" s="86">
        <v>11.8</v>
      </c>
      <c r="J169" s="85">
        <v>216.61</v>
      </c>
      <c r="K169" s="76" t="s">
        <v>78</v>
      </c>
      <c r="L169" s="85">
        <v>32.43</v>
      </c>
    </row>
    <row r="170" spans="1:12" ht="15" x14ac:dyDescent="0.25">
      <c r="A170" s="22"/>
      <c r="B170" s="14"/>
      <c r="C170" s="11"/>
      <c r="D170" s="105" t="s">
        <v>29</v>
      </c>
      <c r="E170" s="106" t="s">
        <v>69</v>
      </c>
      <c r="F170" s="67">
        <v>200</v>
      </c>
      <c r="G170" s="61">
        <v>1.02</v>
      </c>
      <c r="H170" s="61">
        <v>0.06</v>
      </c>
      <c r="I170" s="62">
        <v>23.18</v>
      </c>
      <c r="J170" s="61">
        <v>87.6</v>
      </c>
      <c r="K170" s="107" t="s">
        <v>70</v>
      </c>
      <c r="L170" s="61">
        <v>6</v>
      </c>
    </row>
    <row r="171" spans="1:12" ht="15" x14ac:dyDescent="0.25">
      <c r="A171" s="22"/>
      <c r="B171" s="14"/>
      <c r="C171" s="11"/>
      <c r="D171" s="7" t="s">
        <v>22</v>
      </c>
      <c r="E171" s="50" t="s">
        <v>40</v>
      </c>
      <c r="F171" s="61">
        <v>20</v>
      </c>
      <c r="G171" s="61">
        <v>1.32</v>
      </c>
      <c r="H171" s="61">
        <v>0.13</v>
      </c>
      <c r="I171" s="62">
        <v>9.3800000000000008</v>
      </c>
      <c r="J171" s="61">
        <v>44.78</v>
      </c>
      <c r="K171" s="54"/>
      <c r="L171" s="61">
        <v>3</v>
      </c>
    </row>
    <row r="172" spans="1:12" ht="15" x14ac:dyDescent="0.25">
      <c r="A172" s="22"/>
      <c r="B172" s="14"/>
      <c r="C172" s="11"/>
      <c r="D172" s="10" t="s">
        <v>22</v>
      </c>
      <c r="E172" s="51" t="s">
        <v>41</v>
      </c>
      <c r="F172" s="63">
        <v>20</v>
      </c>
      <c r="G172" s="63">
        <v>1.32</v>
      </c>
      <c r="H172" s="63">
        <v>0.24</v>
      </c>
      <c r="I172" s="64">
        <v>8.34</v>
      </c>
      <c r="J172" s="63">
        <v>38.68</v>
      </c>
      <c r="K172" s="57"/>
      <c r="L172" s="63">
        <v>3</v>
      </c>
    </row>
    <row r="173" spans="1:12" ht="15.75" thickBot="1" x14ac:dyDescent="0.3">
      <c r="A173" s="22"/>
      <c r="B173" s="14"/>
      <c r="C173" s="11"/>
      <c r="D173" s="48" t="s">
        <v>20</v>
      </c>
      <c r="E173" s="52" t="s">
        <v>47</v>
      </c>
      <c r="F173" s="65">
        <v>150</v>
      </c>
      <c r="G173" s="65">
        <v>6.58</v>
      </c>
      <c r="H173" s="65">
        <v>1.72</v>
      </c>
      <c r="I173" s="66">
        <v>34.47</v>
      </c>
      <c r="J173" s="65">
        <v>170.91</v>
      </c>
      <c r="K173" s="68" t="s">
        <v>50</v>
      </c>
      <c r="L173" s="65">
        <v>15</v>
      </c>
    </row>
    <row r="174" spans="1:12" ht="15" x14ac:dyDescent="0.25">
      <c r="A174" s="22"/>
      <c r="B174" s="14"/>
      <c r="C174" s="11"/>
      <c r="D174" s="74" t="s">
        <v>25</v>
      </c>
      <c r="E174" s="51" t="s">
        <v>53</v>
      </c>
      <c r="F174" s="63">
        <v>100</v>
      </c>
      <c r="G174" s="63">
        <v>1.38</v>
      </c>
      <c r="H174" s="63">
        <v>5.97</v>
      </c>
      <c r="I174" s="91">
        <v>9.01</v>
      </c>
      <c r="J174" s="63">
        <v>89.86</v>
      </c>
      <c r="K174" s="93" t="s">
        <v>45</v>
      </c>
      <c r="L174" s="63">
        <v>10</v>
      </c>
    </row>
    <row r="175" spans="1:12" ht="15.75" customHeight="1" x14ac:dyDescent="0.25">
      <c r="A175" s="23"/>
      <c r="B175" s="16"/>
      <c r="C175" s="8"/>
      <c r="D175" s="17" t="s">
        <v>32</v>
      </c>
      <c r="E175" s="9"/>
      <c r="F175" s="18">
        <f>SUM(F169:F174)</f>
        <v>580</v>
      </c>
      <c r="G175" s="18">
        <f>SUM(G169:G174)</f>
        <v>25.23</v>
      </c>
      <c r="H175" s="18">
        <f>SUM(H169:H174)</f>
        <v>20.930000000000003</v>
      </c>
      <c r="I175" s="18">
        <f>SUM(I169:I174)</f>
        <v>96.18</v>
      </c>
      <c r="J175" s="18">
        <f>SUM(J169:J174)</f>
        <v>648.44000000000005</v>
      </c>
      <c r="K175" s="24"/>
      <c r="L175" s="18">
        <f>SUM(L169:L174)</f>
        <v>69.430000000000007</v>
      </c>
    </row>
    <row r="176" spans="1:12" ht="15" x14ac:dyDescent="0.25">
      <c r="A176" s="25">
        <f>A169</f>
        <v>2</v>
      </c>
      <c r="B176" s="12">
        <f>B169</f>
        <v>5</v>
      </c>
      <c r="C176" s="10" t="s">
        <v>24</v>
      </c>
      <c r="D176" s="7" t="s">
        <v>25</v>
      </c>
      <c r="E176" s="38"/>
      <c r="F176" s="39"/>
      <c r="G176" s="39"/>
      <c r="H176" s="39"/>
      <c r="I176" s="39"/>
      <c r="J176" s="39"/>
      <c r="K176" s="40"/>
      <c r="L176" s="39"/>
    </row>
    <row r="177" spans="1:12" ht="15" x14ac:dyDescent="0.25">
      <c r="A177" s="22"/>
      <c r="B177" s="14"/>
      <c r="C177" s="11"/>
      <c r="D177" s="7" t="s">
        <v>26</v>
      </c>
      <c r="E177" s="38"/>
      <c r="F177" s="39"/>
      <c r="G177" s="39"/>
      <c r="H177" s="39"/>
      <c r="I177" s="39"/>
      <c r="J177" s="39"/>
      <c r="K177" s="40"/>
      <c r="L177" s="39"/>
    </row>
    <row r="178" spans="1:12" ht="15" x14ac:dyDescent="0.25">
      <c r="A178" s="22"/>
      <c r="B178" s="14"/>
      <c r="C178" s="11"/>
      <c r="D178" s="7" t="s">
        <v>27</v>
      </c>
      <c r="E178" s="38"/>
      <c r="F178" s="39"/>
      <c r="G178" s="39"/>
      <c r="H178" s="39"/>
      <c r="I178" s="39"/>
      <c r="J178" s="39"/>
      <c r="K178" s="40"/>
      <c r="L178" s="39"/>
    </row>
    <row r="179" spans="1:12" ht="15" x14ac:dyDescent="0.25">
      <c r="A179" s="22"/>
      <c r="B179" s="14"/>
      <c r="C179" s="11"/>
      <c r="D179" s="7" t="s">
        <v>28</v>
      </c>
      <c r="E179" s="38"/>
      <c r="F179" s="39"/>
      <c r="G179" s="39"/>
      <c r="H179" s="39"/>
      <c r="I179" s="39"/>
      <c r="J179" s="39"/>
      <c r="K179" s="40"/>
      <c r="L179" s="39"/>
    </row>
    <row r="180" spans="1:12" ht="15" x14ac:dyDescent="0.25">
      <c r="A180" s="22"/>
      <c r="B180" s="14"/>
      <c r="C180" s="11"/>
      <c r="D180" s="7" t="s">
        <v>29</v>
      </c>
      <c r="E180" s="38"/>
      <c r="F180" s="39"/>
      <c r="G180" s="39"/>
      <c r="H180" s="39"/>
      <c r="I180" s="39"/>
      <c r="J180" s="39"/>
      <c r="K180" s="40"/>
      <c r="L180" s="39"/>
    </row>
    <row r="181" spans="1:12" ht="15" x14ac:dyDescent="0.25">
      <c r="A181" s="22"/>
      <c r="B181" s="14"/>
      <c r="C181" s="11"/>
      <c r="D181" s="7" t="s">
        <v>30</v>
      </c>
      <c r="E181" s="38"/>
      <c r="F181" s="39"/>
      <c r="G181" s="39"/>
      <c r="H181" s="39"/>
      <c r="I181" s="39"/>
      <c r="J181" s="39"/>
      <c r="K181" s="40"/>
      <c r="L181" s="39"/>
    </row>
    <row r="182" spans="1:12" ht="15" x14ac:dyDescent="0.25">
      <c r="A182" s="22"/>
      <c r="B182" s="14"/>
      <c r="C182" s="11"/>
      <c r="D182" s="7" t="s">
        <v>31</v>
      </c>
      <c r="E182" s="38"/>
      <c r="F182" s="39"/>
      <c r="G182" s="39"/>
      <c r="H182" s="39"/>
      <c r="I182" s="39"/>
      <c r="J182" s="39"/>
      <c r="K182" s="40"/>
      <c r="L182" s="39"/>
    </row>
    <row r="183" spans="1:12" ht="15" x14ac:dyDescent="0.25">
      <c r="A183" s="22"/>
      <c r="B183" s="14"/>
      <c r="C183" s="11"/>
      <c r="D183" s="6"/>
      <c r="E183" s="38"/>
      <c r="F183" s="39"/>
      <c r="G183" s="39"/>
      <c r="H183" s="39"/>
      <c r="I183" s="39"/>
      <c r="J183" s="39"/>
      <c r="K183" s="40"/>
      <c r="L183" s="39"/>
    </row>
    <row r="184" spans="1:12" ht="15" x14ac:dyDescent="0.25">
      <c r="A184" s="22"/>
      <c r="B184" s="14"/>
      <c r="C184" s="11"/>
      <c r="D184" s="6"/>
      <c r="E184" s="38"/>
      <c r="F184" s="39"/>
      <c r="G184" s="39"/>
      <c r="H184" s="39"/>
      <c r="I184" s="39"/>
      <c r="J184" s="39"/>
      <c r="K184" s="40"/>
      <c r="L184" s="39"/>
    </row>
    <row r="185" spans="1:12" ht="15" x14ac:dyDescent="0.25">
      <c r="A185" s="23"/>
      <c r="B185" s="16"/>
      <c r="C185" s="8"/>
      <c r="D185" s="17" t="s">
        <v>32</v>
      </c>
      <c r="E185" s="9"/>
      <c r="F185" s="18">
        <f>SUM(F176:F184)</f>
        <v>0</v>
      </c>
      <c r="G185" s="18">
        <f t="shared" ref="G185:J185" si="64">SUM(G176:G184)</f>
        <v>0</v>
      </c>
      <c r="H185" s="18">
        <f t="shared" si="64"/>
        <v>0</v>
      </c>
      <c r="I185" s="18">
        <f t="shared" si="64"/>
        <v>0</v>
      </c>
      <c r="J185" s="18">
        <f t="shared" si="64"/>
        <v>0</v>
      </c>
      <c r="K185" s="24"/>
      <c r="L185" s="18">
        <f t="shared" ref="L185" si="65">SUM(L176:L184)</f>
        <v>0</v>
      </c>
    </row>
    <row r="186" spans="1:12" ht="15" x14ac:dyDescent="0.2">
      <c r="A186" s="28">
        <f>A169</f>
        <v>2</v>
      </c>
      <c r="B186" s="29">
        <f>B169</f>
        <v>5</v>
      </c>
      <c r="C186" s="117" t="s">
        <v>4</v>
      </c>
      <c r="D186" s="118"/>
      <c r="E186" s="30"/>
      <c r="F186" s="31">
        <f>F175+F185</f>
        <v>580</v>
      </c>
      <c r="G186" s="31">
        <f t="shared" ref="G186" si="66">G175+G185</f>
        <v>25.23</v>
      </c>
      <c r="H186" s="31">
        <f t="shared" ref="H186" si="67">H175+H185</f>
        <v>20.930000000000003</v>
      </c>
      <c r="I186" s="31">
        <f t="shared" ref="I186" si="68">I175+I185</f>
        <v>96.18</v>
      </c>
      <c r="J186" s="31">
        <f t="shared" ref="J186:L186" si="69">J175+J185</f>
        <v>648.44000000000005</v>
      </c>
      <c r="K186" s="31"/>
      <c r="L186" s="31">
        <f t="shared" si="69"/>
        <v>69.430000000000007</v>
      </c>
    </row>
    <row r="187" spans="1:12" x14ac:dyDescent="0.2">
      <c r="A187" s="26"/>
      <c r="B187" s="27"/>
      <c r="C187" s="119" t="s">
        <v>5</v>
      </c>
      <c r="D187" s="119"/>
      <c r="E187" s="119"/>
      <c r="F187" s="33">
        <f>(F23+F42+F60+F78+F96+F115+F132+F150+F168+F186)/(IF(F23=0,0,1)+IF(F42=0,0,1)+IF(F60=0,0,1)+IF(F78=0,0,1)+IF(F96=0,0,1)+IF(F115=0,0,1)+IF(F132=0,0,1)+IF(F150=0,0,1)+IF(F168=0,0,1)+IF(F186=0,0,1))</f>
        <v>571</v>
      </c>
      <c r="G187" s="33">
        <f>(G23+G42+G60+G78+G96+G115+G132+G150+G168+G186)/(IF(G23=0,0,1)+IF(G42=0,0,1)+IF(G60=0,0,1)+IF(G78=0,0,1)+IF(G96=0,0,1)+IF(G115=0,0,1)+IF(G132=0,0,1)+IF(G150=0,0,1)+IF(G168=0,0,1)+IF(G186=0,0,1))</f>
        <v>22.154999999999998</v>
      </c>
      <c r="H187" s="33">
        <f>(H23+H42+H60+H78+H96+H115+H132+H150+H168+H186)/(IF(H23=0,0,1)+IF(H42=0,0,1)+IF(H60=0,0,1)+IF(H78=0,0,1)+IF(H96=0,0,1)+IF(H115=0,0,1)+IF(H132=0,0,1)+IF(H150=0,0,1)+IF(H168=0,0,1)+IF(H186=0,0,1))</f>
        <v>22.776999999999997</v>
      </c>
      <c r="I187" s="33">
        <f>(I23+I42+I60+I78+I96+I115+I132+I150+I168+I186)/(IF(I23=0,0,1)+IF(I42=0,0,1)+IF(I60=0,0,1)+IF(I78=0,0,1)+IF(I96=0,0,1)+IF(I115=0,0,1)+IF(I132=0,0,1)+IF(I150=0,0,1)+IF(I168=0,0,1)+IF(I186=0,0,1))</f>
        <v>81.931999999999988</v>
      </c>
      <c r="J187" s="33">
        <f>(J23+J42+J60+J78+J96+J115+J132+J150+J168+J186)/(IF(J23=0,0,1)+IF(J42=0,0,1)+IF(J60=0,0,1)+IF(J78=0,0,1)+IF(J96=0,0,1)+IF(J115=0,0,1)+IF(J132=0,0,1)+IF(J150=0,0,1)+IF(J168=0,0,1)+IF(J186=0,0,1))</f>
        <v>597.17915900000003</v>
      </c>
      <c r="K187" s="33"/>
      <c r="L187" s="33">
        <f>(L23+L42+L60+L78+L96+L115+L132+L150+L168+L186)/(IF(L23=0,0,1)+IF(L42=0,0,1)+IF(L60=0,0,1)+IF(L78=0,0,1)+IF(L96=0,0,1)+IF(L115=0,0,1)+IF(L132=0,0,1)+IF(L150=0,0,1)+IF(L168=0,0,1)+IF(L186=0,0,1))</f>
        <v>69.430000000000021</v>
      </c>
    </row>
  </sheetData>
  <mergeCells count="14">
    <mergeCell ref="C78:D78"/>
    <mergeCell ref="C96:D96"/>
    <mergeCell ref="C23:D23"/>
    <mergeCell ref="C187:E187"/>
    <mergeCell ref="C186:D186"/>
    <mergeCell ref="C115:D115"/>
    <mergeCell ref="C132:D132"/>
    <mergeCell ref="C150:D150"/>
    <mergeCell ref="C168:D168"/>
    <mergeCell ref="C1:E1"/>
    <mergeCell ref="H1:K1"/>
    <mergeCell ref="H2:K2"/>
    <mergeCell ref="C42:D42"/>
    <mergeCell ref="C60:D6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dcterms:created xsi:type="dcterms:W3CDTF">2022-05-16T14:23:56Z</dcterms:created>
  <dcterms:modified xsi:type="dcterms:W3CDTF">2025-01-09T11:33:21Z</dcterms:modified>
</cp:coreProperties>
</file>