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<sst xmlns="http://schemas.openxmlformats.org/spreadsheetml/2006/main" count="384" uniqueCount="122">
  <si>
    <t>Школа</t>
  </si>
  <si>
    <t>МБОУ "Калтаковская СОШ" Мензелинского муниципального района РТ</t>
  </si>
  <si>
    <t xml:space="preserve">Согласовано </t>
  </si>
  <si>
    <t>должность</t>
  </si>
  <si>
    <t xml:space="preserve">директор МБОУ </t>
  </si>
  <si>
    <t>Типовое примерное меню приготавливаемых блюд</t>
  </si>
  <si>
    <t>фамилия</t>
  </si>
  <si>
    <t>Шарипова И. 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</si>
  <si>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</si>
  <si>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</si>
  <si>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</si>
  <si>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</si>
  <si>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</si>
  <si>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</si>
  <si>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</si>
  <si>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</si>
  <si>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</si>
  <si>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</si>
  <si>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</si>
  <si>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</si>
  <si>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</si>
  <si>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</si>
  <si>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</si>
  <si>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</si>
  <si>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</si>
  <si>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</si>
  <si>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</si>
  <si>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Закуска</t>
  </si>
  <si>
    <t>Свекла отварная (порциями)</t>
  </si>
  <si>
    <t>№Т/К 33</t>
  </si>
  <si>
    <t>гор.блюдо</t>
  </si>
  <si>
    <t>Суп картофельный с вермишелью</t>
  </si>
  <si>
    <t>Выпечка (треугольник/курник) п/ф</t>
  </si>
  <si>
    <t>т/к №410</t>
  </si>
  <si>
    <t>гор.напиток</t>
  </si>
  <si>
    <t>Чай с молоком и сахаром</t>
  </si>
  <si>
    <t>54-4гн-2020</t>
  </si>
  <si>
    <t xml:space="preserve">хлеб </t>
  </si>
  <si>
    <t>Хлеб ржаной</t>
  </si>
  <si>
    <t>Пром.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</si>
  <si>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</si>
  <si>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</si>
  <si>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</si>
  <si>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</si>
  <si>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</si>
  <si>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</si>
  <si>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</si>
  <si>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</si>
  <si>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</si>
  <si>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</si>
  <si>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Салат из отварной моркови и растительным маслом</t>
  </si>
  <si>
    <t>№Т/К 41</t>
  </si>
  <si>
    <t>Каша гречневая рассыпчатая</t>
  </si>
  <si>
    <t>54-4г-2020</t>
  </si>
  <si>
    <t>Котлета мясная с соусом</t>
  </si>
  <si>
    <t>№Т/К 272</t>
  </si>
  <si>
    <t xml:space="preserve">гор.напиток </t>
  </si>
  <si>
    <t xml:space="preserve">Компот из смеси сухофруктов </t>
  </si>
  <si>
    <t>54-1хн-2020</t>
  </si>
  <si>
    <t>хлеб</t>
  </si>
  <si>
    <t>Хлеб пшеничный</t>
  </si>
  <si>
    <t>Яйцо вареное</t>
  </si>
  <si>
    <t>54-6о</t>
  </si>
  <si>
    <t>Винегрет с растительным маслом</t>
  </si>
  <si>
    <t>54-16з-2020</t>
  </si>
  <si>
    <t>Макароны отварные</t>
  </si>
  <si>
    <t>54-1г-2020</t>
  </si>
  <si>
    <t>Птица тушеная</t>
  </si>
  <si>
    <t>Т/к №290</t>
  </si>
  <si>
    <t xml:space="preserve">Чай с лимоном и сахаром </t>
  </si>
  <si>
    <t>54-3гн-2020</t>
  </si>
  <si>
    <t>пром</t>
  </si>
  <si>
    <t>фрукты</t>
  </si>
  <si>
    <t>Фрукт (апельсин, банан, яблоко)</t>
  </si>
  <si>
    <t>Морковь отварная (порциями)</t>
  </si>
  <si>
    <t>№ Т/к 15</t>
  </si>
  <si>
    <t>Картофельное пюре</t>
  </si>
  <si>
    <t>54-11г-2020</t>
  </si>
  <si>
    <t xml:space="preserve">"Ёжики" мясные 2 шт </t>
  </si>
  <si>
    <t>т/к №296</t>
  </si>
  <si>
    <t>Чай с сахаром и яблоком</t>
  </si>
  <si>
    <t>Т/к №430</t>
  </si>
  <si>
    <t>Салат картофельный с морковью,зеленым горшком и растительным маслом</t>
  </si>
  <si>
    <t>№ Т/к 40</t>
  </si>
  <si>
    <t>Плов с куринными грудками</t>
  </si>
  <si>
    <t>54-12м-2020</t>
  </si>
  <si>
    <t>Компот из смеси сухофруктов</t>
  </si>
  <si>
    <t>сладкое</t>
  </si>
  <si>
    <t>Булочка ванильная</t>
  </si>
  <si>
    <t>54-10В</t>
  </si>
  <si>
    <t>Макароны отварные с сыром</t>
  </si>
  <si>
    <t>54-3г</t>
  </si>
  <si>
    <t>Кофейный напиток с молоком</t>
  </si>
  <si>
    <t>54-21гн-2020</t>
  </si>
  <si>
    <t xml:space="preserve">Сушка простая </t>
  </si>
  <si>
    <t>Салат из отварной моркови с яблоками и растительным маслом</t>
  </si>
  <si>
    <t>№ т/к 41</t>
  </si>
  <si>
    <t>Борщ</t>
  </si>
  <si>
    <t>Т/К №430</t>
  </si>
  <si>
    <t xml:space="preserve">Плов с куринными грудками </t>
  </si>
  <si>
    <t>Чай с лимоном и сахаром</t>
  </si>
  <si>
    <t xml:space="preserve">сладкое </t>
  </si>
  <si>
    <t>Кондитерское изделие (печенье, сушка)</t>
  </si>
  <si>
    <t>Салат из свеклы отварной с растительным маслом</t>
  </si>
  <si>
    <t>54-13з-2020</t>
  </si>
  <si>
    <t>Рагу из курицы</t>
  </si>
  <si>
    <t>54-22м-2020</t>
  </si>
  <si>
    <t>фрукт</t>
  </si>
  <si>
    <t>Фрукт ( яблоко,  апельсин)</t>
  </si>
  <si>
    <t>пром.</t>
  </si>
  <si>
    <t>Рыба припущенная в молоко</t>
  </si>
  <si>
    <t>54-7р-2020</t>
  </si>
  <si>
    <t>Булочка/кекс (хлебзавод)</t>
  </si>
  <si>
    <t>Гуляш из говядины</t>
  </si>
  <si>
    <t>54-2м-2020</t>
  </si>
  <si>
    <t>Чай с сахаром</t>
  </si>
  <si>
    <t>54-2гн-2020</t>
  </si>
  <si>
    <t>Сыр порциями</t>
  </si>
  <si>
    <t>Запеканка из творога со сгущенным молоком</t>
  </si>
  <si>
    <t>54-1т-2020</t>
  </si>
  <si>
    <t>Сушка простая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</si>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</sst>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9" applyNumberFormat="0" applyAlignment="0" applyProtection="0">
      <alignment vertical="center"/>
    </xf>
    <xf numFmtId="0" fontId="21" fillId="6" borderId="30" applyNumberFormat="0" applyAlignment="0" applyProtection="0">
      <alignment vertical="center"/>
    </xf>
    <xf numFmtId="0" fontId="22" fillId="6" borderId="29" applyNumberFormat="0" applyAlignment="0" applyProtection="0">
      <alignment vertical="center"/>
    </xf>
    <xf numFmtId="0" fontId="23" fillId="7" borderId="31" applyNumberFormat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1" fillId="0" borderId="1" xfId="0" applyFont="1" applyBorder="1"/>
    <xf numFmtId="0" fontId="0" fillId="0" borderId="1" xfId="0" applyFill="1" applyBorder="1" applyAlignment="1">
      <alignment horizontal="left"/>
    </xf>
    <xf numFmtId="0" fontId="11" fillId="0" borderId="1" xfId="0" applyFont="1" applyFill="1" applyBorder="1"/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 vertical="top" wrapText="1"/>
    </xf>
    <xf numFmtId="0" fontId="0" fillId="0" borderId="1" xfId="0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2" borderId="25" xfId="0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5"/>
  <sheetViews>
    <sheetView tabSelected="1" workbookViewId="0">
      <pane xSplit="4" ySplit="5" topLeftCell="E78" activePane="bottomRight" state="frozen"/>
      <selection/>
      <selection pane="topRight"/>
      <selection pane="bottomLeft"/>
      <selection pane="bottomRight" activeCell="E83" sqref="E83"/>
    </sheetView>
  </sheetViews>
  <sheetFormatPr defaultColWidth="9.13888888888889" defaultRowHeight="13.2"/>
  <cols>
    <col min="1" max="1" width="4.71296296296296" style="1" customWidth="1"/>
    <col min="2" max="2" width="5.28703703703704" style="1" customWidth="1"/>
    <col min="3" max="3" width="9.13888888888889" style="2"/>
    <col min="4" max="4" width="11.5740740740741" style="2" customWidth="1"/>
    <col min="5" max="5" width="43.8518518518519" style="1" customWidth="1"/>
    <col min="6" max="6" width="13.1388888888889" style="1" customWidth="1"/>
    <col min="7" max="7" width="10" style="1" customWidth="1"/>
    <col min="8" max="8" width="7.57407407407407" style="1" customWidth="1"/>
    <col min="9" max="9" width="9.71296296296296" style="1" customWidth="1"/>
    <col min="10" max="10" width="8.13888888888889" style="1" customWidth="1"/>
    <col min="11" max="11" width="10" style="1" customWidth="1"/>
    <col min="12" max="16384" width="9.13888888888889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12</v>
      </c>
      <c r="I3" s="11">
        <v>1</v>
      </c>
      <c r="J3" s="48">
        <v>2026</v>
      </c>
      <c r="K3" s="49"/>
    </row>
    <row r="4" ht="13.95" spans="3:10">
      <c r="C4" s="1"/>
      <c r="D4" s="8"/>
      <c r="H4" s="12" t="s">
        <v>11</v>
      </c>
      <c r="I4" s="12" t="s">
        <v>12</v>
      </c>
      <c r="J4" s="12" t="s">
        <v>13</v>
      </c>
    </row>
    <row r="5" ht="31.3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0" t="s">
        <v>24</v>
      </c>
      <c r="L5" s="15" t="s">
        <v>25</v>
      </c>
    </row>
    <row r="6" ht="14.4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60</v>
      </c>
      <c r="G6" s="22">
        <v>0.9</v>
      </c>
      <c r="H6" s="22">
        <v>0.1</v>
      </c>
      <c r="I6" s="22">
        <v>5</v>
      </c>
      <c r="J6" s="22">
        <v>24.1</v>
      </c>
      <c r="K6" s="51" t="s">
        <v>29</v>
      </c>
      <c r="L6" s="21">
        <v>8.29</v>
      </c>
    </row>
    <row r="7" ht="14.4" spans="1:12">
      <c r="A7" s="23"/>
      <c r="B7" s="24"/>
      <c r="C7" s="25"/>
      <c r="D7" s="26" t="s">
        <v>30</v>
      </c>
      <c r="E7" s="27" t="s">
        <v>31</v>
      </c>
      <c r="F7" s="28">
        <v>200</v>
      </c>
      <c r="G7" s="28">
        <v>9.15</v>
      </c>
      <c r="H7" s="28">
        <v>6.35</v>
      </c>
      <c r="I7" s="28">
        <v>30.2</v>
      </c>
      <c r="J7" s="28">
        <v>204.4</v>
      </c>
      <c r="K7" s="52">
        <v>100</v>
      </c>
      <c r="L7" s="28">
        <v>26.78</v>
      </c>
    </row>
    <row r="8" ht="14.4" spans="1:12">
      <c r="A8" s="23"/>
      <c r="B8" s="24"/>
      <c r="C8" s="25"/>
      <c r="D8" s="29" t="s">
        <v>30</v>
      </c>
      <c r="E8" s="27" t="s">
        <v>32</v>
      </c>
      <c r="F8" s="28">
        <v>70</v>
      </c>
      <c r="G8" s="28">
        <v>5.7</v>
      </c>
      <c r="H8" s="28">
        <v>5</v>
      </c>
      <c r="I8" s="28">
        <v>29.8</v>
      </c>
      <c r="J8" s="28">
        <v>221.7</v>
      </c>
      <c r="K8" s="53" t="s">
        <v>33</v>
      </c>
      <c r="L8" s="28">
        <v>35.17</v>
      </c>
    </row>
    <row r="9" ht="14.4" spans="1:12">
      <c r="A9" s="23"/>
      <c r="B9" s="24"/>
      <c r="C9" s="25"/>
      <c r="D9" s="29" t="s">
        <v>34</v>
      </c>
      <c r="E9" s="27" t="s">
        <v>35</v>
      </c>
      <c r="F9" s="28">
        <v>200</v>
      </c>
      <c r="G9" s="28">
        <v>1.6</v>
      </c>
      <c r="H9" s="28">
        <v>1.1</v>
      </c>
      <c r="I9" s="28">
        <v>8.6</v>
      </c>
      <c r="J9" s="28">
        <v>50.9</v>
      </c>
      <c r="K9" s="22" t="s">
        <v>36</v>
      </c>
      <c r="L9" s="28">
        <v>5.78</v>
      </c>
    </row>
    <row r="10" ht="14.4" spans="1:12">
      <c r="A10" s="23"/>
      <c r="B10" s="24"/>
      <c r="C10" s="25"/>
      <c r="D10" s="29" t="s">
        <v>37</v>
      </c>
      <c r="E10" s="27" t="s">
        <v>38</v>
      </c>
      <c r="F10" s="28">
        <v>20</v>
      </c>
      <c r="G10" s="28">
        <v>1.3</v>
      </c>
      <c r="H10" s="28">
        <v>0.2</v>
      </c>
      <c r="I10" s="28">
        <v>6.7</v>
      </c>
      <c r="J10" s="28">
        <v>34.2</v>
      </c>
      <c r="K10" s="22" t="s">
        <v>39</v>
      </c>
      <c r="L10" s="28">
        <v>1.74</v>
      </c>
    </row>
    <row r="11" ht="14.4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54"/>
      <c r="L11" s="28"/>
    </row>
    <row r="12" ht="14.4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54"/>
      <c r="L12" s="28"/>
    </row>
    <row r="13" ht="14.4" spans="1:12">
      <c r="A13" s="30"/>
      <c r="B13" s="31"/>
      <c r="C13" s="32"/>
      <c r="D13" s="33" t="s">
        <v>40</v>
      </c>
      <c r="E13" s="34"/>
      <c r="F13" s="35">
        <f>SUM(F6:F12)</f>
        <v>550</v>
      </c>
      <c r="G13" s="35">
        <f t="shared" ref="G13:J13" si="0">SUM(G6:G12)</f>
        <v>18.65</v>
      </c>
      <c r="H13" s="35">
        <f t="shared" si="0"/>
        <v>12.75</v>
      </c>
      <c r="I13" s="35">
        <f t="shared" si="0"/>
        <v>80.3</v>
      </c>
      <c r="J13" s="35">
        <f t="shared" si="0"/>
        <v>535.3</v>
      </c>
      <c r="K13" s="55"/>
      <c r="L13" s="35">
        <f t="shared" ref="L13" si="1">SUM(L6:L12)</f>
        <v>77.76</v>
      </c>
    </row>
    <row r="14" ht="14.4" spans="1:12">
      <c r="A14" s="36">
        <f>A6</f>
        <v>1</v>
      </c>
      <c r="B14" s="37">
        <f>B6</f>
        <v>1</v>
      </c>
      <c r="C14" s="38" t="s">
        <v>41</v>
      </c>
      <c r="D14" s="29" t="s">
        <v>42</v>
      </c>
      <c r="E14" s="27"/>
      <c r="F14" s="28"/>
      <c r="G14" s="28"/>
      <c r="H14" s="28"/>
      <c r="I14" s="28"/>
      <c r="J14" s="28"/>
      <c r="K14" s="54"/>
      <c r="L14" s="28"/>
    </row>
    <row r="15" ht="14.4" spans="1:12">
      <c r="A15" s="23"/>
      <c r="B15" s="24"/>
      <c r="C15" s="25"/>
      <c r="D15" s="29" t="s">
        <v>43</v>
      </c>
      <c r="E15" s="27"/>
      <c r="F15" s="28"/>
      <c r="G15" s="28"/>
      <c r="H15" s="28"/>
      <c r="I15" s="28"/>
      <c r="J15" s="28"/>
      <c r="K15" s="54"/>
      <c r="L15" s="28"/>
    </row>
    <row r="16" ht="14.4" spans="1:12">
      <c r="A16" s="23"/>
      <c r="B16" s="24"/>
      <c r="C16" s="25"/>
      <c r="D16" s="29" t="s">
        <v>44</v>
      </c>
      <c r="E16" s="27"/>
      <c r="F16" s="28"/>
      <c r="G16" s="28"/>
      <c r="H16" s="28"/>
      <c r="I16" s="28"/>
      <c r="J16" s="28"/>
      <c r="K16" s="54"/>
      <c r="L16" s="28"/>
    </row>
    <row r="17" ht="14.4" spans="1:12">
      <c r="A17" s="23"/>
      <c r="B17" s="24"/>
      <c r="C17" s="25"/>
      <c r="D17" s="29" t="s">
        <v>45</v>
      </c>
      <c r="E17" s="27"/>
      <c r="F17" s="28"/>
      <c r="G17" s="28"/>
      <c r="H17" s="28"/>
      <c r="I17" s="28"/>
      <c r="J17" s="28"/>
      <c r="K17" s="54"/>
      <c r="L17" s="28"/>
    </row>
    <row r="18" ht="14.4" spans="1:12">
      <c r="A18" s="23"/>
      <c r="B18" s="24"/>
      <c r="C18" s="25"/>
      <c r="D18" s="29" t="s">
        <v>46</v>
      </c>
      <c r="E18" s="27"/>
      <c r="F18" s="28"/>
      <c r="G18" s="28"/>
      <c r="H18" s="28"/>
      <c r="I18" s="28"/>
      <c r="J18" s="28"/>
      <c r="K18" s="54"/>
      <c r="L18" s="28"/>
    </row>
    <row r="19" ht="14.4" spans="1:12">
      <c r="A19" s="23"/>
      <c r="B19" s="24"/>
      <c r="C19" s="25"/>
      <c r="D19" s="29" t="s">
        <v>47</v>
      </c>
      <c r="E19" s="27"/>
      <c r="F19" s="28"/>
      <c r="G19" s="28"/>
      <c r="H19" s="28"/>
      <c r="I19" s="28"/>
      <c r="J19" s="28"/>
      <c r="K19" s="54"/>
      <c r="L19" s="28"/>
    </row>
    <row r="20" ht="14.4" spans="1:12">
      <c r="A20" s="23"/>
      <c r="B20" s="24"/>
      <c r="C20" s="25"/>
      <c r="D20" s="29" t="s">
        <v>48</v>
      </c>
      <c r="E20" s="27"/>
      <c r="F20" s="28"/>
      <c r="G20" s="28"/>
      <c r="H20" s="28"/>
      <c r="I20" s="28"/>
      <c r="J20" s="28"/>
      <c r="K20" s="54"/>
      <c r="L20" s="28"/>
    </row>
    <row r="21" ht="14.4" spans="1:12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54"/>
      <c r="L21" s="28"/>
    </row>
    <row r="22" ht="14.4" spans="1:12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54"/>
      <c r="L22" s="28"/>
    </row>
    <row r="23" ht="14.4" spans="1:12">
      <c r="A23" s="30"/>
      <c r="B23" s="31"/>
      <c r="C23" s="32"/>
      <c r="D23" s="33" t="s">
        <v>40</v>
      </c>
      <c r="E23" s="34"/>
      <c r="F23" s="35">
        <f>SUM(F14:F22)</f>
        <v>0</v>
      </c>
      <c r="G23" s="35">
        <f t="shared" ref="G23:J23" si="2">SUM(G14:G22)</f>
        <v>0</v>
      </c>
      <c r="H23" s="35">
        <f t="shared" si="2"/>
        <v>0</v>
      </c>
      <c r="I23" s="35">
        <f t="shared" si="2"/>
        <v>0</v>
      </c>
      <c r="J23" s="35">
        <f t="shared" si="2"/>
        <v>0</v>
      </c>
      <c r="K23" s="55"/>
      <c r="L23" s="35">
        <f t="shared" ref="L23" si="3">SUM(L14:L22)</f>
        <v>0</v>
      </c>
    </row>
    <row r="24" ht="13.95" spans="1:12">
      <c r="A24" s="39">
        <f>A6</f>
        <v>1</v>
      </c>
      <c r="B24" s="40">
        <f>B6</f>
        <v>1</v>
      </c>
      <c r="C24" s="41" t="s">
        <v>49</v>
      </c>
      <c r="D24" s="42"/>
      <c r="E24" s="43"/>
      <c r="F24" s="44">
        <f>F13+F23</f>
        <v>550</v>
      </c>
      <c r="G24" s="44">
        <f t="shared" ref="G24:J24" si="4">G13+G23</f>
        <v>18.65</v>
      </c>
      <c r="H24" s="44">
        <f t="shared" si="4"/>
        <v>12.75</v>
      </c>
      <c r="I24" s="44">
        <f t="shared" si="4"/>
        <v>80.3</v>
      </c>
      <c r="J24" s="44">
        <f t="shared" si="4"/>
        <v>535.3</v>
      </c>
      <c r="K24" s="44"/>
      <c r="L24" s="44">
        <f t="shared" ref="L24" si="5">L13+L23</f>
        <v>77.76</v>
      </c>
    </row>
    <row r="25" ht="28.5" customHeight="1" spans="1:12">
      <c r="A25" s="45">
        <v>1</v>
      </c>
      <c r="B25" s="24">
        <v>2</v>
      </c>
      <c r="C25" s="18" t="s">
        <v>26</v>
      </c>
      <c r="D25" s="19" t="s">
        <v>42</v>
      </c>
      <c r="E25" s="20" t="s">
        <v>50</v>
      </c>
      <c r="F25" s="21">
        <v>60</v>
      </c>
      <c r="G25" s="22">
        <v>0.5</v>
      </c>
      <c r="H25" s="22">
        <v>6.1</v>
      </c>
      <c r="I25" s="22">
        <v>4.3</v>
      </c>
      <c r="J25" s="22">
        <v>74.3</v>
      </c>
      <c r="K25" s="51" t="s">
        <v>51</v>
      </c>
      <c r="L25" s="21">
        <v>5.94</v>
      </c>
    </row>
    <row r="26" ht="14.4" spans="1:12">
      <c r="A26" s="45"/>
      <c r="B26" s="24"/>
      <c r="C26" s="25"/>
      <c r="D26" s="26" t="s">
        <v>30</v>
      </c>
      <c r="E26" s="27" t="s">
        <v>52</v>
      </c>
      <c r="F26" s="28">
        <v>150</v>
      </c>
      <c r="G26" s="28">
        <v>3.2</v>
      </c>
      <c r="H26" s="28">
        <v>4.8</v>
      </c>
      <c r="I26" s="28">
        <v>25.9</v>
      </c>
      <c r="J26" s="28">
        <v>107.1</v>
      </c>
      <c r="K26" s="22" t="s">
        <v>53</v>
      </c>
      <c r="L26" s="28">
        <v>20.14</v>
      </c>
    </row>
    <row r="27" ht="14.4" spans="1:12">
      <c r="A27" s="45"/>
      <c r="B27" s="24"/>
      <c r="C27" s="25"/>
      <c r="D27" s="29" t="s">
        <v>30</v>
      </c>
      <c r="E27" s="27" t="s">
        <v>54</v>
      </c>
      <c r="F27" s="28">
        <v>100</v>
      </c>
      <c r="G27" s="28">
        <v>11.28</v>
      </c>
      <c r="H27" s="28">
        <v>7.37</v>
      </c>
      <c r="I27" s="28">
        <v>12.4</v>
      </c>
      <c r="J27" s="28">
        <v>179.2</v>
      </c>
      <c r="K27" s="53" t="s">
        <v>55</v>
      </c>
      <c r="L27" s="28">
        <v>27.61</v>
      </c>
    </row>
    <row r="28" ht="14.4" spans="1:12">
      <c r="A28" s="45"/>
      <c r="B28" s="24"/>
      <c r="C28" s="25"/>
      <c r="D28" s="29" t="s">
        <v>56</v>
      </c>
      <c r="E28" s="27" t="s">
        <v>57</v>
      </c>
      <c r="F28" s="28">
        <v>200</v>
      </c>
      <c r="G28" s="28">
        <v>0.47</v>
      </c>
      <c r="H28" s="28">
        <v>0</v>
      </c>
      <c r="I28" s="28">
        <v>14.78</v>
      </c>
      <c r="J28" s="28">
        <v>65</v>
      </c>
      <c r="K28" s="53" t="s">
        <v>58</v>
      </c>
      <c r="L28" s="28">
        <v>10.35</v>
      </c>
    </row>
    <row r="29" ht="14.4" spans="1:12">
      <c r="A29" s="45"/>
      <c r="B29" s="24"/>
      <c r="C29" s="25"/>
      <c r="D29" s="29" t="s">
        <v>59</v>
      </c>
      <c r="E29" s="27" t="s">
        <v>38</v>
      </c>
      <c r="F29" s="28">
        <v>20</v>
      </c>
      <c r="G29" s="28">
        <v>1.3</v>
      </c>
      <c r="H29" s="28">
        <v>0.2</v>
      </c>
      <c r="I29" s="28">
        <v>6.7</v>
      </c>
      <c r="J29" s="28">
        <v>34.2</v>
      </c>
      <c r="K29" s="22" t="s">
        <v>39</v>
      </c>
      <c r="L29" s="28">
        <v>1.74</v>
      </c>
    </row>
    <row r="30" ht="14.4" spans="1:12">
      <c r="A30" s="45"/>
      <c r="B30" s="24"/>
      <c r="C30" s="25"/>
      <c r="D30" s="26" t="s">
        <v>59</v>
      </c>
      <c r="E30" s="27" t="s">
        <v>60</v>
      </c>
      <c r="F30" s="28">
        <v>20</v>
      </c>
      <c r="G30" s="28">
        <v>1.52</v>
      </c>
      <c r="H30" s="28">
        <v>0.16</v>
      </c>
      <c r="I30" s="28">
        <v>9.84</v>
      </c>
      <c r="J30" s="28">
        <v>46.9</v>
      </c>
      <c r="K30" s="22" t="s">
        <v>39</v>
      </c>
      <c r="L30" s="28">
        <v>1.98</v>
      </c>
    </row>
    <row r="31" ht="14.4" spans="1:12">
      <c r="A31" s="45"/>
      <c r="B31" s="24"/>
      <c r="C31" s="25"/>
      <c r="D31" s="26"/>
      <c r="E31" s="27" t="s">
        <v>61</v>
      </c>
      <c r="F31" s="28">
        <v>40</v>
      </c>
      <c r="G31" s="28">
        <v>1.3</v>
      </c>
      <c r="H31" s="28">
        <v>0.2</v>
      </c>
      <c r="I31" s="28">
        <v>6.7</v>
      </c>
      <c r="J31" s="28">
        <v>56.6</v>
      </c>
      <c r="K31" s="53" t="s">
        <v>62</v>
      </c>
      <c r="L31" s="28">
        <v>10</v>
      </c>
    </row>
    <row r="32" ht="14.4" spans="1:12">
      <c r="A32" s="45"/>
      <c r="B32" s="24"/>
      <c r="C32" s="25"/>
      <c r="D32" s="26"/>
      <c r="E32" s="27"/>
      <c r="F32" s="28"/>
      <c r="G32" s="28"/>
      <c r="H32" s="28"/>
      <c r="I32" s="28"/>
      <c r="J32" s="28"/>
      <c r="K32" s="54"/>
      <c r="L32" s="28"/>
    </row>
    <row r="33" ht="14.4" spans="1:12">
      <c r="A33" s="46"/>
      <c r="B33" s="31"/>
      <c r="C33" s="32"/>
      <c r="D33" s="33" t="s">
        <v>40</v>
      </c>
      <c r="E33" s="34"/>
      <c r="F33" s="35">
        <f>SUM(F25:F32)</f>
        <v>590</v>
      </c>
      <c r="G33" s="35">
        <f t="shared" ref="G33" si="6">SUM(G25:G32)</f>
        <v>19.57</v>
      </c>
      <c r="H33" s="35">
        <f t="shared" ref="H33" si="7">SUM(H25:H32)</f>
        <v>18.83</v>
      </c>
      <c r="I33" s="35">
        <f t="shared" ref="I33" si="8">SUM(I25:I32)</f>
        <v>80.62</v>
      </c>
      <c r="J33" s="35">
        <f t="shared" ref="J33:L33" si="9">SUM(J25:J32)</f>
        <v>563.3</v>
      </c>
      <c r="K33" s="55"/>
      <c r="L33" s="35">
        <f t="shared" si="9"/>
        <v>77.76</v>
      </c>
    </row>
    <row r="34" ht="14.4" spans="1:12">
      <c r="A34" s="37">
        <f>A25</f>
        <v>1</v>
      </c>
      <c r="B34" s="37">
        <f>B25</f>
        <v>2</v>
      </c>
      <c r="C34" s="38" t="s">
        <v>41</v>
      </c>
      <c r="D34" s="29" t="s">
        <v>42</v>
      </c>
      <c r="E34" s="27"/>
      <c r="F34" s="28"/>
      <c r="G34" s="28"/>
      <c r="H34" s="28"/>
      <c r="I34" s="28"/>
      <c r="J34" s="28"/>
      <c r="K34" s="54"/>
      <c r="L34" s="28"/>
    </row>
    <row r="35" ht="14.4" spans="1:12">
      <c r="A35" s="45"/>
      <c r="B35" s="24"/>
      <c r="C35" s="25"/>
      <c r="D35" s="29" t="s">
        <v>43</v>
      </c>
      <c r="E35" s="27"/>
      <c r="F35" s="28"/>
      <c r="G35" s="28"/>
      <c r="H35" s="28"/>
      <c r="I35" s="28"/>
      <c r="J35" s="28"/>
      <c r="K35" s="54"/>
      <c r="L35" s="28"/>
    </row>
    <row r="36" ht="14.4" spans="1:12">
      <c r="A36" s="45"/>
      <c r="B36" s="24"/>
      <c r="C36" s="25"/>
      <c r="D36" s="29" t="s">
        <v>44</v>
      </c>
      <c r="E36" s="27"/>
      <c r="F36" s="28"/>
      <c r="G36" s="28"/>
      <c r="H36" s="28"/>
      <c r="I36" s="28"/>
      <c r="J36" s="28"/>
      <c r="K36" s="54"/>
      <c r="L36" s="28"/>
    </row>
    <row r="37" ht="14.4" spans="1:12">
      <c r="A37" s="45"/>
      <c r="B37" s="24"/>
      <c r="C37" s="25"/>
      <c r="D37" s="29" t="s">
        <v>45</v>
      </c>
      <c r="E37" s="27"/>
      <c r="F37" s="28"/>
      <c r="G37" s="28"/>
      <c r="H37" s="28"/>
      <c r="I37" s="28"/>
      <c r="J37" s="28"/>
      <c r="K37" s="54"/>
      <c r="L37" s="28"/>
    </row>
    <row r="38" ht="14.4" spans="1:12">
      <c r="A38" s="45"/>
      <c r="B38" s="24"/>
      <c r="C38" s="25"/>
      <c r="D38" s="29" t="s">
        <v>46</v>
      </c>
      <c r="E38" s="27"/>
      <c r="F38" s="28"/>
      <c r="G38" s="28"/>
      <c r="H38" s="28"/>
      <c r="I38" s="28"/>
      <c r="J38" s="28"/>
      <c r="K38" s="54"/>
      <c r="L38" s="28"/>
    </row>
    <row r="39" ht="14.4" spans="1:12">
      <c r="A39" s="45"/>
      <c r="B39" s="24"/>
      <c r="C39" s="25"/>
      <c r="D39" s="29" t="s">
        <v>47</v>
      </c>
      <c r="E39" s="27"/>
      <c r="F39" s="28"/>
      <c r="G39" s="28"/>
      <c r="H39" s="28"/>
      <c r="I39" s="28"/>
      <c r="J39" s="28"/>
      <c r="K39" s="54"/>
      <c r="L39" s="28"/>
    </row>
    <row r="40" ht="14.4" spans="1:12">
      <c r="A40" s="45"/>
      <c r="B40" s="24"/>
      <c r="C40" s="25"/>
      <c r="D40" s="29" t="s">
        <v>48</v>
      </c>
      <c r="E40" s="27"/>
      <c r="F40" s="28"/>
      <c r="G40" s="28"/>
      <c r="H40" s="28"/>
      <c r="I40" s="28"/>
      <c r="J40" s="28"/>
      <c r="K40" s="54"/>
      <c r="L40" s="28"/>
    </row>
    <row r="41" ht="14.4" spans="1:12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54"/>
      <c r="L41" s="28"/>
    </row>
    <row r="42" ht="14.4" spans="1:12">
      <c r="A42" s="45"/>
      <c r="B42" s="24"/>
      <c r="C42" s="25"/>
      <c r="D42" s="26"/>
      <c r="E42" s="27"/>
      <c r="F42" s="28"/>
      <c r="G42" s="28"/>
      <c r="H42" s="28"/>
      <c r="I42" s="28"/>
      <c r="J42" s="28"/>
      <c r="K42" s="54"/>
      <c r="L42" s="28"/>
    </row>
    <row r="43" ht="14.4" spans="1:12">
      <c r="A43" s="46"/>
      <c r="B43" s="31"/>
      <c r="C43" s="32"/>
      <c r="D43" s="33" t="s">
        <v>40</v>
      </c>
      <c r="E43" s="34"/>
      <c r="F43" s="35">
        <f>SUM(F34:F42)</f>
        <v>0</v>
      </c>
      <c r="G43" s="35">
        <f t="shared" ref="G43" si="10">SUM(G34:G42)</f>
        <v>0</v>
      </c>
      <c r="H43" s="35">
        <f t="shared" ref="H43" si="11">SUM(H34:H42)</f>
        <v>0</v>
      </c>
      <c r="I43" s="35">
        <f t="shared" ref="I43" si="12">SUM(I34:I42)</f>
        <v>0</v>
      </c>
      <c r="J43" s="35">
        <f t="shared" ref="J43:L43" si="13">SUM(J34:J42)</f>
        <v>0</v>
      </c>
      <c r="K43" s="55"/>
      <c r="L43" s="35">
        <f t="shared" si="13"/>
        <v>0</v>
      </c>
    </row>
    <row r="44" ht="15.75" customHeight="1" spans="1:12">
      <c r="A44" s="47">
        <f>A25</f>
        <v>1</v>
      </c>
      <c r="B44" s="47">
        <f>B25</f>
        <v>2</v>
      </c>
      <c r="C44" s="41" t="s">
        <v>49</v>
      </c>
      <c r="D44" s="42"/>
      <c r="E44" s="43"/>
      <c r="F44" s="44">
        <f>F33+F43</f>
        <v>590</v>
      </c>
      <c r="G44" s="44">
        <f t="shared" ref="G44" si="14">G33+G43</f>
        <v>19.57</v>
      </c>
      <c r="H44" s="44">
        <f t="shared" ref="H44" si="15">H33+H43</f>
        <v>18.83</v>
      </c>
      <c r="I44" s="44">
        <f t="shared" ref="I44" si="16">I33+I43</f>
        <v>80.62</v>
      </c>
      <c r="J44" s="44">
        <f t="shared" ref="J44:L44" si="17">J33+J43</f>
        <v>563.3</v>
      </c>
      <c r="K44" s="44"/>
      <c r="L44" s="44">
        <f t="shared" si="17"/>
        <v>77.76</v>
      </c>
    </row>
    <row r="45" ht="14.4" spans="1:12">
      <c r="A45" s="16">
        <v>1</v>
      </c>
      <c r="B45" s="17">
        <v>3</v>
      </c>
      <c r="C45" s="18" t="s">
        <v>26</v>
      </c>
      <c r="D45" s="19" t="s">
        <v>42</v>
      </c>
      <c r="E45" s="20" t="s">
        <v>63</v>
      </c>
      <c r="F45" s="21">
        <v>60</v>
      </c>
      <c r="G45" s="22">
        <v>0.7</v>
      </c>
      <c r="H45" s="22">
        <v>5.4</v>
      </c>
      <c r="I45" s="22">
        <v>4</v>
      </c>
      <c r="J45" s="22">
        <v>67.1</v>
      </c>
      <c r="K45" s="29" t="s">
        <v>64</v>
      </c>
      <c r="L45" s="21">
        <v>10.43</v>
      </c>
    </row>
    <row r="46" ht="14.4" spans="1:12">
      <c r="A46" s="23"/>
      <c r="B46" s="24"/>
      <c r="C46" s="25"/>
      <c r="D46" s="26" t="s">
        <v>30</v>
      </c>
      <c r="E46" s="27" t="s">
        <v>65</v>
      </c>
      <c r="F46" s="28">
        <v>150</v>
      </c>
      <c r="G46" s="28">
        <v>5.3</v>
      </c>
      <c r="H46" s="28">
        <v>4.9</v>
      </c>
      <c r="I46" s="28">
        <v>32.8</v>
      </c>
      <c r="J46" s="28">
        <v>196.8</v>
      </c>
      <c r="K46" s="22" t="s">
        <v>66</v>
      </c>
      <c r="L46" s="28">
        <v>16.5</v>
      </c>
    </row>
    <row r="47" ht="14.4" spans="1:12">
      <c r="A47" s="23"/>
      <c r="B47" s="24"/>
      <c r="C47" s="25"/>
      <c r="D47" s="29" t="s">
        <v>30</v>
      </c>
      <c r="E47" s="27" t="s">
        <v>67</v>
      </c>
      <c r="F47" s="28">
        <v>110</v>
      </c>
      <c r="G47" s="28">
        <v>8.65</v>
      </c>
      <c r="H47" s="28">
        <v>7.83</v>
      </c>
      <c r="I47" s="28">
        <v>3.9</v>
      </c>
      <c r="J47" s="28">
        <v>145</v>
      </c>
      <c r="K47" s="53" t="s">
        <v>68</v>
      </c>
      <c r="L47" s="28">
        <v>29.72</v>
      </c>
    </row>
    <row r="48" ht="14.4" spans="1:12">
      <c r="A48" s="23"/>
      <c r="B48" s="24"/>
      <c r="C48" s="25"/>
      <c r="D48" s="29" t="s">
        <v>56</v>
      </c>
      <c r="E48" s="27" t="s">
        <v>69</v>
      </c>
      <c r="F48" s="28">
        <v>214</v>
      </c>
      <c r="G48" s="28">
        <v>0.2</v>
      </c>
      <c r="H48" s="28">
        <v>0.1</v>
      </c>
      <c r="I48" s="28">
        <v>6.6</v>
      </c>
      <c r="J48" s="28">
        <v>27.9</v>
      </c>
      <c r="K48" s="22" t="s">
        <v>70</v>
      </c>
      <c r="L48" s="28">
        <v>4.69</v>
      </c>
    </row>
    <row r="49" ht="14.4" spans="1:12">
      <c r="A49" s="23"/>
      <c r="B49" s="24"/>
      <c r="C49" s="25"/>
      <c r="D49" s="29" t="s">
        <v>59</v>
      </c>
      <c r="E49" s="27" t="s">
        <v>38</v>
      </c>
      <c r="F49" s="28">
        <v>20</v>
      </c>
      <c r="G49" s="28">
        <v>1.3</v>
      </c>
      <c r="H49" s="28">
        <v>0.2</v>
      </c>
      <c r="I49" s="28">
        <v>6.7</v>
      </c>
      <c r="J49" s="28">
        <v>34.2</v>
      </c>
      <c r="K49" s="54" t="s">
        <v>71</v>
      </c>
      <c r="L49" s="28">
        <v>1.74</v>
      </c>
    </row>
    <row r="50" ht="14.4" spans="1:12">
      <c r="A50" s="23"/>
      <c r="B50" s="24"/>
      <c r="C50" s="25"/>
      <c r="D50" s="26" t="s">
        <v>59</v>
      </c>
      <c r="E50" s="27" t="s">
        <v>60</v>
      </c>
      <c r="F50" s="28">
        <v>20</v>
      </c>
      <c r="G50" s="28">
        <v>1.52</v>
      </c>
      <c r="H50" s="28">
        <v>0.16</v>
      </c>
      <c r="I50" s="28">
        <v>9.84</v>
      </c>
      <c r="J50" s="28">
        <v>46.9</v>
      </c>
      <c r="K50" s="54" t="s">
        <v>71</v>
      </c>
      <c r="L50" s="28">
        <v>1.98</v>
      </c>
    </row>
    <row r="51" ht="14.4" spans="1:12">
      <c r="A51" s="23"/>
      <c r="B51" s="24"/>
      <c r="C51" s="25"/>
      <c r="D51" s="26" t="s">
        <v>72</v>
      </c>
      <c r="E51" s="27" t="s">
        <v>73</v>
      </c>
      <c r="F51" s="28">
        <v>185</v>
      </c>
      <c r="G51" s="28">
        <v>0.6</v>
      </c>
      <c r="H51" s="28">
        <v>0.6</v>
      </c>
      <c r="I51" s="28">
        <v>14.7</v>
      </c>
      <c r="J51" s="28">
        <v>66.6</v>
      </c>
      <c r="K51" s="54" t="s">
        <v>71</v>
      </c>
      <c r="L51" s="28">
        <v>12.7</v>
      </c>
    </row>
    <row r="52" ht="14.4" spans="1:12">
      <c r="A52" s="30"/>
      <c r="B52" s="31"/>
      <c r="C52" s="32"/>
      <c r="D52" s="33" t="s">
        <v>40</v>
      </c>
      <c r="E52" s="34"/>
      <c r="F52" s="35">
        <f>SUM(F45:F51)</f>
        <v>759</v>
      </c>
      <c r="G52" s="35">
        <f t="shared" ref="G52" si="18">SUM(G45:G51)</f>
        <v>18.27</v>
      </c>
      <c r="H52" s="35">
        <f t="shared" ref="H52" si="19">SUM(H45:H51)</f>
        <v>19.19</v>
      </c>
      <c r="I52" s="35">
        <f t="shared" ref="I52" si="20">SUM(I45:I51)</f>
        <v>78.54</v>
      </c>
      <c r="J52" s="35">
        <f t="shared" ref="J52:L52" si="21">SUM(J45:J51)</f>
        <v>584.5</v>
      </c>
      <c r="K52" s="55"/>
      <c r="L52" s="35">
        <f t="shared" si="21"/>
        <v>77.76</v>
      </c>
    </row>
    <row r="53" ht="14.4" spans="1:12">
      <c r="A53" s="36">
        <f>A45</f>
        <v>1</v>
      </c>
      <c r="B53" s="37">
        <f>B45</f>
        <v>3</v>
      </c>
      <c r="C53" s="38" t="s">
        <v>41</v>
      </c>
      <c r="D53" s="29" t="s">
        <v>42</v>
      </c>
      <c r="E53" s="27"/>
      <c r="F53" s="28"/>
      <c r="G53" s="28"/>
      <c r="H53" s="28"/>
      <c r="I53" s="28"/>
      <c r="J53" s="28"/>
      <c r="K53" s="54"/>
      <c r="L53" s="28"/>
    </row>
    <row r="54" ht="14.4" spans="1:12">
      <c r="A54" s="23"/>
      <c r="B54" s="24"/>
      <c r="C54" s="25"/>
      <c r="D54" s="29" t="s">
        <v>43</v>
      </c>
      <c r="E54" s="27"/>
      <c r="F54" s="28"/>
      <c r="G54" s="28"/>
      <c r="H54" s="28"/>
      <c r="I54" s="28"/>
      <c r="J54" s="28"/>
      <c r="K54" s="54"/>
      <c r="L54" s="28"/>
    </row>
    <row r="55" ht="14.4" spans="1:12">
      <c r="A55" s="23"/>
      <c r="B55" s="24"/>
      <c r="C55" s="25"/>
      <c r="D55" s="29" t="s">
        <v>44</v>
      </c>
      <c r="E55" s="27"/>
      <c r="F55" s="28"/>
      <c r="G55" s="28"/>
      <c r="H55" s="28"/>
      <c r="I55" s="28"/>
      <c r="J55" s="28"/>
      <c r="K55" s="54"/>
      <c r="L55" s="28"/>
    </row>
    <row r="56" ht="14.4" spans="1:12">
      <c r="A56" s="23"/>
      <c r="B56" s="24"/>
      <c r="C56" s="25"/>
      <c r="D56" s="29" t="s">
        <v>45</v>
      </c>
      <c r="E56" s="27"/>
      <c r="F56" s="28"/>
      <c r="G56" s="28"/>
      <c r="H56" s="28"/>
      <c r="I56" s="28"/>
      <c r="J56" s="28"/>
      <c r="K56" s="54"/>
      <c r="L56" s="28"/>
    </row>
    <row r="57" ht="14.4" spans="1:12">
      <c r="A57" s="23"/>
      <c r="B57" s="24"/>
      <c r="C57" s="25"/>
      <c r="D57" s="29" t="s">
        <v>46</v>
      </c>
      <c r="E57" s="27"/>
      <c r="F57" s="28"/>
      <c r="G57" s="28"/>
      <c r="H57" s="28"/>
      <c r="I57" s="28"/>
      <c r="J57" s="28"/>
      <c r="K57" s="54"/>
      <c r="L57" s="28"/>
    </row>
    <row r="58" ht="14.4" spans="1:12">
      <c r="A58" s="23"/>
      <c r="B58" s="24"/>
      <c r="C58" s="25"/>
      <c r="D58" s="29" t="s">
        <v>47</v>
      </c>
      <c r="E58" s="27"/>
      <c r="F58" s="28"/>
      <c r="G58" s="28"/>
      <c r="H58" s="28"/>
      <c r="I58" s="28"/>
      <c r="J58" s="28"/>
      <c r="K58" s="54"/>
      <c r="L58" s="28"/>
    </row>
    <row r="59" ht="14.4" spans="1:12">
      <c r="A59" s="23"/>
      <c r="B59" s="24"/>
      <c r="C59" s="25"/>
      <c r="D59" s="29" t="s">
        <v>48</v>
      </c>
      <c r="E59" s="27"/>
      <c r="F59" s="28"/>
      <c r="G59" s="28"/>
      <c r="H59" s="28"/>
      <c r="I59" s="28"/>
      <c r="J59" s="28"/>
      <c r="K59" s="54"/>
      <c r="L59" s="28"/>
    </row>
    <row r="60" ht="14.4" spans="1:12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54"/>
      <c r="L60" s="28"/>
    </row>
    <row r="61" ht="14.4" spans="1:12">
      <c r="A61" s="23"/>
      <c r="B61" s="24"/>
      <c r="C61" s="25"/>
      <c r="D61" s="26"/>
      <c r="E61" s="27"/>
      <c r="F61" s="28"/>
      <c r="G61" s="28"/>
      <c r="H61" s="28"/>
      <c r="I61" s="28"/>
      <c r="J61" s="28"/>
      <c r="K61" s="54"/>
      <c r="L61" s="28"/>
    </row>
    <row r="62" ht="14.4" spans="1:12">
      <c r="A62" s="30"/>
      <c r="B62" s="31"/>
      <c r="C62" s="32"/>
      <c r="D62" s="33" t="s">
        <v>40</v>
      </c>
      <c r="E62" s="34"/>
      <c r="F62" s="35">
        <f>SUM(F53:F61)</f>
        <v>0</v>
      </c>
      <c r="G62" s="35">
        <f t="shared" ref="G62" si="22">SUM(G53:G61)</f>
        <v>0</v>
      </c>
      <c r="H62" s="35">
        <f t="shared" ref="H62" si="23">SUM(H53:H61)</f>
        <v>0</v>
      </c>
      <c r="I62" s="35">
        <f t="shared" ref="I62" si="24">SUM(I53:I61)</f>
        <v>0</v>
      </c>
      <c r="J62" s="35">
        <f t="shared" ref="J62:L62" si="25">SUM(J53:J61)</f>
        <v>0</v>
      </c>
      <c r="K62" s="55"/>
      <c r="L62" s="35">
        <f t="shared" si="25"/>
        <v>0</v>
      </c>
    </row>
    <row r="63" ht="15.75" customHeight="1" spans="1:12">
      <c r="A63" s="39">
        <f>A45</f>
        <v>1</v>
      </c>
      <c r="B63" s="40">
        <f>B45</f>
        <v>3</v>
      </c>
      <c r="C63" s="41" t="s">
        <v>49</v>
      </c>
      <c r="D63" s="42"/>
      <c r="E63" s="43"/>
      <c r="F63" s="44">
        <f>F52+F62</f>
        <v>759</v>
      </c>
      <c r="G63" s="44">
        <f t="shared" ref="G63" si="26">G52+G62</f>
        <v>18.27</v>
      </c>
      <c r="H63" s="44">
        <f t="shared" ref="H63" si="27">H52+H62</f>
        <v>19.19</v>
      </c>
      <c r="I63" s="44">
        <f t="shared" ref="I63" si="28">I52+I62</f>
        <v>78.54</v>
      </c>
      <c r="J63" s="44">
        <f t="shared" ref="J63:L63" si="29">J52+J62</f>
        <v>584.5</v>
      </c>
      <c r="K63" s="44"/>
      <c r="L63" s="44">
        <f t="shared" si="29"/>
        <v>77.76</v>
      </c>
    </row>
    <row r="64" ht="14.4" spans="1:12">
      <c r="A64" s="16">
        <v>1</v>
      </c>
      <c r="B64" s="17">
        <v>4</v>
      </c>
      <c r="C64" s="18" t="s">
        <v>26</v>
      </c>
      <c r="D64" s="19" t="s">
        <v>42</v>
      </c>
      <c r="E64" s="20" t="s">
        <v>74</v>
      </c>
      <c r="F64" s="21">
        <v>60</v>
      </c>
      <c r="G64" s="22">
        <v>0.8</v>
      </c>
      <c r="H64" s="22">
        <v>0.1</v>
      </c>
      <c r="I64" s="22">
        <v>4.1</v>
      </c>
      <c r="J64" s="22">
        <v>21</v>
      </c>
      <c r="K64" s="29" t="s">
        <v>75</v>
      </c>
      <c r="L64" s="21">
        <v>9.57</v>
      </c>
    </row>
    <row r="65" ht="17.25" customHeight="1" spans="1:12">
      <c r="A65" s="23"/>
      <c r="B65" s="24"/>
      <c r="C65" s="25"/>
      <c r="D65" s="26" t="s">
        <v>30</v>
      </c>
      <c r="E65" s="27" t="s">
        <v>76</v>
      </c>
      <c r="F65" s="28">
        <v>150</v>
      </c>
      <c r="G65" s="28">
        <v>3.1</v>
      </c>
      <c r="H65" s="28">
        <v>5.3</v>
      </c>
      <c r="I65" s="28">
        <v>19.8</v>
      </c>
      <c r="J65" s="28">
        <v>139.4</v>
      </c>
      <c r="K65" s="22" t="s">
        <v>77</v>
      </c>
      <c r="L65" s="28">
        <v>25.22</v>
      </c>
    </row>
    <row r="66" ht="14.4" spans="1:12">
      <c r="A66" s="23"/>
      <c r="B66" s="24"/>
      <c r="C66" s="25"/>
      <c r="D66" s="29" t="s">
        <v>30</v>
      </c>
      <c r="E66" s="27" t="s">
        <v>78</v>
      </c>
      <c r="F66" s="28">
        <v>100</v>
      </c>
      <c r="G66" s="28">
        <v>10.8</v>
      </c>
      <c r="H66" s="28">
        <v>7.3</v>
      </c>
      <c r="I66" s="28">
        <v>22.5</v>
      </c>
      <c r="J66" s="28">
        <v>240.1</v>
      </c>
      <c r="K66" s="53" t="s">
        <v>79</v>
      </c>
      <c r="L66" s="28">
        <v>31.9</v>
      </c>
    </row>
    <row r="67" ht="14.4" spans="1:12">
      <c r="A67" s="23"/>
      <c r="B67" s="24"/>
      <c r="C67" s="25"/>
      <c r="D67" s="29" t="s">
        <v>56</v>
      </c>
      <c r="E67" s="27" t="s">
        <v>80</v>
      </c>
      <c r="F67" s="28">
        <v>217</v>
      </c>
      <c r="G67" s="28">
        <v>0.2</v>
      </c>
      <c r="H67" s="28">
        <v>0</v>
      </c>
      <c r="I67" s="28">
        <v>8.2</v>
      </c>
      <c r="J67" s="28">
        <v>34.1</v>
      </c>
      <c r="K67" s="53" t="s">
        <v>81</v>
      </c>
      <c r="L67" s="28">
        <v>7.35</v>
      </c>
    </row>
    <row r="68" ht="14.4" spans="1:12">
      <c r="A68" s="23"/>
      <c r="B68" s="24"/>
      <c r="C68" s="25"/>
      <c r="D68" s="26" t="s">
        <v>59</v>
      </c>
      <c r="E68" s="27" t="s">
        <v>38</v>
      </c>
      <c r="F68" s="28">
        <v>20</v>
      </c>
      <c r="G68" s="28">
        <v>1.3</v>
      </c>
      <c r="H68" s="28">
        <v>0.2</v>
      </c>
      <c r="I68" s="28">
        <v>6.7</v>
      </c>
      <c r="J68" s="28">
        <v>34.2</v>
      </c>
      <c r="K68" s="54" t="s">
        <v>71</v>
      </c>
      <c r="L68" s="28">
        <v>1.74</v>
      </c>
    </row>
    <row r="69" ht="14.4" spans="1:12">
      <c r="A69" s="23"/>
      <c r="B69" s="24"/>
      <c r="C69" s="25"/>
      <c r="D69" s="26" t="s">
        <v>59</v>
      </c>
      <c r="E69" s="27" t="s">
        <v>60</v>
      </c>
      <c r="F69" s="28">
        <v>20</v>
      </c>
      <c r="G69" s="28">
        <v>1.52</v>
      </c>
      <c r="H69" s="28">
        <v>0.16</v>
      </c>
      <c r="I69" s="28">
        <v>9.84</v>
      </c>
      <c r="J69" s="28">
        <v>46.9</v>
      </c>
      <c r="K69" s="54" t="s">
        <v>71</v>
      </c>
      <c r="L69" s="28">
        <v>1.98</v>
      </c>
    </row>
    <row r="70" ht="14.4" spans="1:12">
      <c r="A70" s="23"/>
      <c r="B70" s="24"/>
      <c r="C70" s="25"/>
      <c r="D70" s="26"/>
      <c r="E70" s="27"/>
      <c r="F70" s="28"/>
      <c r="G70" s="28"/>
      <c r="H70" s="28"/>
      <c r="I70" s="28"/>
      <c r="J70" s="28"/>
      <c r="K70" s="54"/>
      <c r="L70" s="28"/>
    </row>
    <row r="71" ht="14.4" spans="1:12">
      <c r="A71" s="30"/>
      <c r="B71" s="31"/>
      <c r="C71" s="32"/>
      <c r="D71" s="33" t="s">
        <v>40</v>
      </c>
      <c r="E71" s="34"/>
      <c r="F71" s="35">
        <f>SUM(F64:F70)</f>
        <v>567</v>
      </c>
      <c r="G71" s="35">
        <f>SUM(G64:G70)</f>
        <v>17.72</v>
      </c>
      <c r="H71" s="35">
        <f>SUM(H64:H70)</f>
        <v>13.06</v>
      </c>
      <c r="I71" s="35">
        <f>SUM(I64:I70)</f>
        <v>71.14</v>
      </c>
      <c r="J71" s="35">
        <f>SUM(J64:J70)</f>
        <v>515.7</v>
      </c>
      <c r="K71" s="55"/>
      <c r="L71" s="35">
        <v>77.76</v>
      </c>
    </row>
    <row r="72" ht="14.4" spans="1:12">
      <c r="A72" s="36">
        <f>A64</f>
        <v>1</v>
      </c>
      <c r="B72" s="37">
        <f>B64</f>
        <v>4</v>
      </c>
      <c r="C72" s="38" t="s">
        <v>41</v>
      </c>
      <c r="D72" s="29" t="s">
        <v>42</v>
      </c>
      <c r="E72" s="27"/>
      <c r="F72" s="28"/>
      <c r="G72" s="28"/>
      <c r="H72" s="28"/>
      <c r="I72" s="28"/>
      <c r="J72" s="28"/>
      <c r="K72" s="54"/>
      <c r="L72" s="28"/>
    </row>
    <row r="73" ht="14.4" spans="1:12">
      <c r="A73" s="23"/>
      <c r="B73" s="24"/>
      <c r="C73" s="25"/>
      <c r="D73" s="29" t="s">
        <v>43</v>
      </c>
      <c r="E73" s="27"/>
      <c r="F73" s="28"/>
      <c r="G73" s="28"/>
      <c r="H73" s="28"/>
      <c r="I73" s="28"/>
      <c r="J73" s="28"/>
      <c r="K73" s="54"/>
      <c r="L73" s="28"/>
    </row>
    <row r="74" ht="14.4" spans="1:12">
      <c r="A74" s="23"/>
      <c r="B74" s="24"/>
      <c r="C74" s="25"/>
      <c r="D74" s="29" t="s">
        <v>44</v>
      </c>
      <c r="E74" s="27"/>
      <c r="F74" s="28"/>
      <c r="G74" s="28"/>
      <c r="H74" s="28"/>
      <c r="I74" s="28"/>
      <c r="J74" s="28"/>
      <c r="K74" s="54"/>
      <c r="L74" s="28"/>
    </row>
    <row r="75" ht="14.4" spans="1:12">
      <c r="A75" s="23"/>
      <c r="B75" s="24"/>
      <c r="C75" s="25"/>
      <c r="D75" s="29" t="s">
        <v>45</v>
      </c>
      <c r="E75" s="27"/>
      <c r="F75" s="28"/>
      <c r="G75" s="28"/>
      <c r="H75" s="28"/>
      <c r="I75" s="28"/>
      <c r="J75" s="28"/>
      <c r="K75" s="54"/>
      <c r="L75" s="28"/>
    </row>
    <row r="76" ht="14.4" spans="1:12">
      <c r="A76" s="23"/>
      <c r="B76" s="24"/>
      <c r="C76" s="25"/>
      <c r="D76" s="29" t="s">
        <v>46</v>
      </c>
      <c r="E76" s="27"/>
      <c r="F76" s="28"/>
      <c r="G76" s="28"/>
      <c r="H76" s="28"/>
      <c r="I76" s="28"/>
      <c r="J76" s="28"/>
      <c r="K76" s="54"/>
      <c r="L76" s="28"/>
    </row>
    <row r="77" ht="14.4" spans="1:12">
      <c r="A77" s="23"/>
      <c r="B77" s="24"/>
      <c r="C77" s="25"/>
      <c r="D77" s="29" t="s">
        <v>47</v>
      </c>
      <c r="E77" s="27"/>
      <c r="F77" s="28"/>
      <c r="G77" s="28"/>
      <c r="H77" s="28"/>
      <c r="I77" s="28"/>
      <c r="J77" s="28"/>
      <c r="K77" s="54"/>
      <c r="L77" s="28"/>
    </row>
    <row r="78" ht="14.4" spans="1:12">
      <c r="A78" s="23"/>
      <c r="B78" s="24"/>
      <c r="C78" s="25"/>
      <c r="D78" s="29" t="s">
        <v>48</v>
      </c>
      <c r="E78" s="27"/>
      <c r="F78" s="28"/>
      <c r="G78" s="28"/>
      <c r="H78" s="28"/>
      <c r="I78" s="28"/>
      <c r="J78" s="28"/>
      <c r="K78" s="54"/>
      <c r="L78" s="28"/>
    </row>
    <row r="79" ht="14.4" spans="1:12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54"/>
      <c r="L79" s="28"/>
    </row>
    <row r="80" ht="14.4" spans="1:12">
      <c r="A80" s="23"/>
      <c r="B80" s="24"/>
      <c r="C80" s="25"/>
      <c r="D80" s="26"/>
      <c r="E80" s="27"/>
      <c r="F80" s="28"/>
      <c r="G80" s="28"/>
      <c r="H80" s="28"/>
      <c r="I80" s="28"/>
      <c r="J80" s="28"/>
      <c r="K80" s="54"/>
      <c r="L80" s="28"/>
    </row>
    <row r="81" ht="14.4" spans="1:12">
      <c r="A81" s="30"/>
      <c r="B81" s="31"/>
      <c r="C81" s="32"/>
      <c r="D81" s="33" t="s">
        <v>40</v>
      </c>
      <c r="E81" s="34"/>
      <c r="F81" s="35">
        <f>SUM(F72:F80)</f>
        <v>0</v>
      </c>
      <c r="G81" s="35">
        <f t="shared" ref="G81" si="30">SUM(G72:G80)</f>
        <v>0</v>
      </c>
      <c r="H81" s="35">
        <f t="shared" ref="H81" si="31">SUM(H72:H80)</f>
        <v>0</v>
      </c>
      <c r="I81" s="35">
        <f t="shared" ref="I81" si="32">SUM(I72:I80)</f>
        <v>0</v>
      </c>
      <c r="J81" s="35">
        <f t="shared" ref="J81:L81" si="33">SUM(J72:J80)</f>
        <v>0</v>
      </c>
      <c r="K81" s="55"/>
      <c r="L81" s="35">
        <f t="shared" si="33"/>
        <v>0</v>
      </c>
    </row>
    <row r="82" ht="15.75" customHeight="1" spans="1:12">
      <c r="A82" s="39">
        <f>A64</f>
        <v>1</v>
      </c>
      <c r="B82" s="40">
        <f>B64</f>
        <v>4</v>
      </c>
      <c r="C82" s="41" t="s">
        <v>49</v>
      </c>
      <c r="D82" s="42"/>
      <c r="E82" s="43"/>
      <c r="F82" s="44">
        <f>F71+F81</f>
        <v>567</v>
      </c>
      <c r="G82" s="44">
        <f t="shared" ref="G82" si="34">G71+G81</f>
        <v>17.72</v>
      </c>
      <c r="H82" s="44">
        <f t="shared" ref="H82" si="35">H71+H81</f>
        <v>13.06</v>
      </c>
      <c r="I82" s="44">
        <f t="shared" ref="I82" si="36">I71+I81</f>
        <v>71.14</v>
      </c>
      <c r="J82" s="44">
        <f t="shared" ref="J82:L82" si="37">J71+J81</f>
        <v>515.7</v>
      </c>
      <c r="K82" s="44"/>
      <c r="L82" s="44">
        <f t="shared" si="37"/>
        <v>77.76</v>
      </c>
    </row>
    <row r="83" ht="26.4" spans="1:12">
      <c r="A83" s="16">
        <v>1</v>
      </c>
      <c r="B83" s="17">
        <v>5</v>
      </c>
      <c r="C83" s="18" t="s">
        <v>26</v>
      </c>
      <c r="D83" s="19" t="s">
        <v>42</v>
      </c>
      <c r="E83" s="20" t="s">
        <v>82</v>
      </c>
      <c r="F83" s="21">
        <v>60</v>
      </c>
      <c r="G83" s="22">
        <v>0.5</v>
      </c>
      <c r="H83" s="22">
        <v>5.7</v>
      </c>
      <c r="I83" s="53">
        <v>4.5</v>
      </c>
      <c r="J83" s="22">
        <v>66.9</v>
      </c>
      <c r="K83" s="53" t="s">
        <v>83</v>
      </c>
      <c r="L83" s="21">
        <v>9.31</v>
      </c>
    </row>
    <row r="84" ht="14.4" spans="1:12">
      <c r="A84" s="23"/>
      <c r="B84" s="24"/>
      <c r="C84" s="25"/>
      <c r="D84" s="26" t="s">
        <v>30</v>
      </c>
      <c r="E84" s="27" t="s">
        <v>84</v>
      </c>
      <c r="F84" s="28">
        <v>200</v>
      </c>
      <c r="G84" s="28">
        <v>11.7</v>
      </c>
      <c r="H84" s="28">
        <v>8.98</v>
      </c>
      <c r="I84" s="28">
        <v>26.01</v>
      </c>
      <c r="J84" s="28">
        <v>233.2</v>
      </c>
      <c r="K84" s="22" t="s">
        <v>85</v>
      </c>
      <c r="L84" s="28">
        <v>45.61</v>
      </c>
    </row>
    <row r="85" ht="14.4" spans="1:12">
      <c r="A85" s="23"/>
      <c r="B85" s="24"/>
      <c r="C85" s="25"/>
      <c r="D85" s="29" t="s">
        <v>56</v>
      </c>
      <c r="E85" s="27" t="s">
        <v>86</v>
      </c>
      <c r="F85" s="28">
        <v>200</v>
      </c>
      <c r="G85" s="28">
        <v>0.47</v>
      </c>
      <c r="H85" s="28">
        <v>0</v>
      </c>
      <c r="I85" s="28">
        <v>14.78</v>
      </c>
      <c r="J85" s="28">
        <v>65</v>
      </c>
      <c r="K85" s="53" t="s">
        <v>58</v>
      </c>
      <c r="L85" s="28">
        <v>10.35</v>
      </c>
    </row>
    <row r="86" ht="14.4" spans="1:12">
      <c r="A86" s="23"/>
      <c r="B86" s="24"/>
      <c r="C86" s="25"/>
      <c r="D86" s="29" t="s">
        <v>59</v>
      </c>
      <c r="E86" s="27" t="s">
        <v>38</v>
      </c>
      <c r="F86" s="28">
        <v>20</v>
      </c>
      <c r="G86" s="28">
        <v>1.3</v>
      </c>
      <c r="H86" s="28">
        <v>0.2</v>
      </c>
      <c r="I86" s="28">
        <v>6.7</v>
      </c>
      <c r="J86" s="28">
        <v>34.2</v>
      </c>
      <c r="K86" s="54" t="s">
        <v>71</v>
      </c>
      <c r="L86" s="28">
        <v>1.74</v>
      </c>
    </row>
    <row r="87" ht="14.4" spans="1:12">
      <c r="A87" s="23"/>
      <c r="B87" s="24"/>
      <c r="C87" s="25"/>
      <c r="D87" s="29" t="s">
        <v>87</v>
      </c>
      <c r="E87" s="27" t="s">
        <v>88</v>
      </c>
      <c r="F87" s="28">
        <v>60</v>
      </c>
      <c r="G87" s="28">
        <v>4.68</v>
      </c>
      <c r="H87" s="28">
        <v>4.03</v>
      </c>
      <c r="I87" s="28">
        <v>30.46</v>
      </c>
      <c r="J87" s="28">
        <v>177</v>
      </c>
      <c r="K87" s="54" t="s">
        <v>89</v>
      </c>
      <c r="L87" s="28">
        <v>10.75</v>
      </c>
    </row>
    <row r="88" ht="14.4" spans="1:12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54"/>
      <c r="L88" s="28"/>
    </row>
    <row r="89" ht="14.4" spans="1:12">
      <c r="A89" s="23"/>
      <c r="B89" s="24"/>
      <c r="C89" s="25"/>
      <c r="D89" s="26"/>
      <c r="E89" s="27"/>
      <c r="F89" s="28"/>
      <c r="G89" s="28"/>
      <c r="H89" s="28"/>
      <c r="I89" s="28"/>
      <c r="J89" s="28"/>
      <c r="K89" s="54"/>
      <c r="L89" s="28"/>
    </row>
    <row r="90" ht="14.4" spans="1:12">
      <c r="A90" s="30"/>
      <c r="B90" s="31"/>
      <c r="C90" s="32"/>
      <c r="D90" s="33" t="s">
        <v>40</v>
      </c>
      <c r="E90" s="34"/>
      <c r="F90" s="35">
        <f>SUM(F83:F89)</f>
        <v>540</v>
      </c>
      <c r="G90" s="35">
        <f t="shared" ref="G90" si="38">SUM(G83:G89)</f>
        <v>18.65</v>
      </c>
      <c r="H90" s="35">
        <f t="shared" ref="H90" si="39">SUM(H83:H89)</f>
        <v>18.91</v>
      </c>
      <c r="I90" s="35">
        <f t="shared" ref="I90" si="40">SUM(I83:I89)</f>
        <v>82.45</v>
      </c>
      <c r="J90" s="35">
        <f t="shared" ref="J90:L90" si="41">SUM(J83:J89)</f>
        <v>576.3</v>
      </c>
      <c r="K90" s="55"/>
      <c r="L90" s="35">
        <f t="shared" si="41"/>
        <v>77.76</v>
      </c>
    </row>
    <row r="91" ht="14.4" spans="1:12">
      <c r="A91" s="36">
        <f>A83</f>
        <v>1</v>
      </c>
      <c r="B91" s="37">
        <f>B83</f>
        <v>5</v>
      </c>
      <c r="C91" s="38" t="s">
        <v>41</v>
      </c>
      <c r="D91" s="29" t="s">
        <v>42</v>
      </c>
      <c r="E91" s="27"/>
      <c r="F91" s="28"/>
      <c r="G91" s="28"/>
      <c r="H91" s="28"/>
      <c r="I91" s="28"/>
      <c r="J91" s="28"/>
      <c r="K91" s="54"/>
      <c r="L91" s="28"/>
    </row>
    <row r="92" ht="14.4" spans="1:12">
      <c r="A92" s="23"/>
      <c r="B92" s="24"/>
      <c r="C92" s="25"/>
      <c r="D92" s="29" t="s">
        <v>43</v>
      </c>
      <c r="E92" s="27"/>
      <c r="F92" s="28"/>
      <c r="G92" s="28"/>
      <c r="H92" s="28"/>
      <c r="I92" s="28"/>
      <c r="J92" s="28"/>
      <c r="K92" s="54"/>
      <c r="L92" s="28"/>
    </row>
    <row r="93" ht="14.4" spans="1:12">
      <c r="A93" s="23"/>
      <c r="B93" s="24"/>
      <c r="C93" s="25"/>
      <c r="D93" s="29" t="s">
        <v>44</v>
      </c>
      <c r="E93" s="27"/>
      <c r="F93" s="28"/>
      <c r="G93" s="28"/>
      <c r="H93" s="28"/>
      <c r="I93" s="28"/>
      <c r="J93" s="28"/>
      <c r="K93" s="54"/>
      <c r="L93" s="28"/>
    </row>
    <row r="94" ht="14.4" spans="1:12">
      <c r="A94" s="23"/>
      <c r="B94" s="24"/>
      <c r="C94" s="25"/>
      <c r="D94" s="29" t="s">
        <v>45</v>
      </c>
      <c r="E94" s="27"/>
      <c r="F94" s="28"/>
      <c r="G94" s="28"/>
      <c r="H94" s="28"/>
      <c r="I94" s="28"/>
      <c r="J94" s="28"/>
      <c r="K94" s="54"/>
      <c r="L94" s="28"/>
    </row>
    <row r="95" ht="14.4" spans="1:12">
      <c r="A95" s="23"/>
      <c r="B95" s="24"/>
      <c r="C95" s="25"/>
      <c r="D95" s="29" t="s">
        <v>46</v>
      </c>
      <c r="E95" s="27"/>
      <c r="F95" s="28"/>
      <c r="G95" s="28"/>
      <c r="H95" s="28"/>
      <c r="I95" s="28"/>
      <c r="J95" s="28"/>
      <c r="K95" s="54"/>
      <c r="L95" s="28"/>
    </row>
    <row r="96" ht="14.4" spans="1:12">
      <c r="A96" s="23"/>
      <c r="B96" s="24"/>
      <c r="C96" s="25"/>
      <c r="D96" s="29" t="s">
        <v>47</v>
      </c>
      <c r="E96" s="27"/>
      <c r="F96" s="28"/>
      <c r="G96" s="28"/>
      <c r="H96" s="28"/>
      <c r="I96" s="28"/>
      <c r="J96" s="28"/>
      <c r="K96" s="54"/>
      <c r="L96" s="28"/>
    </row>
    <row r="97" ht="14.4" spans="1:12">
      <c r="A97" s="23"/>
      <c r="B97" s="24"/>
      <c r="C97" s="25"/>
      <c r="D97" s="29" t="s">
        <v>48</v>
      </c>
      <c r="E97" s="27"/>
      <c r="F97" s="28"/>
      <c r="G97" s="28"/>
      <c r="H97" s="28"/>
      <c r="I97" s="28"/>
      <c r="J97" s="28"/>
      <c r="K97" s="54"/>
      <c r="L97" s="28"/>
    </row>
    <row r="98" ht="14.4" spans="1:12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54"/>
      <c r="L98" s="28"/>
    </row>
    <row r="99" ht="14.4" spans="1:12">
      <c r="A99" s="23"/>
      <c r="B99" s="24"/>
      <c r="C99" s="25"/>
      <c r="D99" s="26"/>
      <c r="E99" s="27"/>
      <c r="F99" s="28"/>
      <c r="G99" s="28"/>
      <c r="H99" s="28"/>
      <c r="I99" s="28"/>
      <c r="J99" s="28"/>
      <c r="K99" s="54"/>
      <c r="L99" s="28"/>
    </row>
    <row r="100" ht="14.4" spans="1:12">
      <c r="A100" s="30"/>
      <c r="B100" s="31"/>
      <c r="C100" s="32"/>
      <c r="D100" s="33" t="s">
        <v>40</v>
      </c>
      <c r="E100" s="34"/>
      <c r="F100" s="35">
        <f>SUM(F91:F99)</f>
        <v>0</v>
      </c>
      <c r="G100" s="35">
        <f t="shared" ref="G100" si="42">SUM(G91:G99)</f>
        <v>0</v>
      </c>
      <c r="H100" s="35">
        <f t="shared" ref="H100" si="43">SUM(H91:H99)</f>
        <v>0</v>
      </c>
      <c r="I100" s="35">
        <f t="shared" ref="I100" si="44">SUM(I91:I99)</f>
        <v>0</v>
      </c>
      <c r="J100" s="35">
        <f t="shared" ref="J100:L100" si="45">SUM(J91:J99)</f>
        <v>0</v>
      </c>
      <c r="K100" s="55"/>
      <c r="L100" s="35">
        <f t="shared" si="45"/>
        <v>0</v>
      </c>
    </row>
    <row r="101" ht="15.75" customHeight="1" spans="1:12">
      <c r="A101" s="39">
        <f>A83</f>
        <v>1</v>
      </c>
      <c r="B101" s="40">
        <f>B83</f>
        <v>5</v>
      </c>
      <c r="C101" s="41" t="s">
        <v>49</v>
      </c>
      <c r="D101" s="42"/>
      <c r="E101" s="43"/>
      <c r="F101" s="44">
        <f>F90+F100</f>
        <v>540</v>
      </c>
      <c r="G101" s="44">
        <f t="shared" ref="G101" si="46">G90+G100</f>
        <v>18.65</v>
      </c>
      <c r="H101" s="44">
        <f t="shared" ref="H101" si="47">H90+H100</f>
        <v>18.91</v>
      </c>
      <c r="I101" s="44">
        <f t="shared" ref="I101" si="48">I90+I100</f>
        <v>82.45</v>
      </c>
      <c r="J101" s="44">
        <f t="shared" ref="J101:L101" si="49">J90+J100</f>
        <v>576.3</v>
      </c>
      <c r="K101" s="44"/>
      <c r="L101" s="44">
        <f t="shared" si="49"/>
        <v>77.76</v>
      </c>
    </row>
    <row r="102" ht="14.4" spans="1:12">
      <c r="A102" s="16">
        <v>1</v>
      </c>
      <c r="B102" s="17">
        <v>6</v>
      </c>
      <c r="C102" s="18" t="s">
        <v>26</v>
      </c>
      <c r="D102" s="19" t="s">
        <v>42</v>
      </c>
      <c r="E102" s="20" t="s">
        <v>63</v>
      </c>
      <c r="F102" s="21">
        <v>60</v>
      </c>
      <c r="G102" s="22">
        <v>0.7</v>
      </c>
      <c r="H102" s="22">
        <v>5.4</v>
      </c>
      <c r="I102" s="22">
        <v>4</v>
      </c>
      <c r="J102" s="22">
        <v>67.1</v>
      </c>
      <c r="K102" s="29" t="s">
        <v>64</v>
      </c>
      <c r="L102" s="21">
        <v>10.43</v>
      </c>
    </row>
    <row r="103" ht="14.4" spans="1:12">
      <c r="A103" s="23"/>
      <c r="B103" s="24"/>
      <c r="C103" s="25"/>
      <c r="D103" s="26" t="s">
        <v>30</v>
      </c>
      <c r="E103" s="27" t="s">
        <v>90</v>
      </c>
      <c r="F103" s="28">
        <v>180</v>
      </c>
      <c r="G103" s="28">
        <v>9.49</v>
      </c>
      <c r="H103" s="28">
        <v>8.19</v>
      </c>
      <c r="I103" s="28">
        <v>34.39</v>
      </c>
      <c r="J103" s="28">
        <v>249.3</v>
      </c>
      <c r="K103" s="54" t="s">
        <v>91</v>
      </c>
      <c r="L103" s="28">
        <v>41.28</v>
      </c>
    </row>
    <row r="104" ht="26.4" spans="1:12">
      <c r="A104" s="23"/>
      <c r="B104" s="24"/>
      <c r="C104" s="25"/>
      <c r="D104" s="29" t="s">
        <v>56</v>
      </c>
      <c r="E104" s="27" t="s">
        <v>92</v>
      </c>
      <c r="F104" s="28">
        <v>200</v>
      </c>
      <c r="G104" s="28">
        <v>3.9</v>
      </c>
      <c r="H104" s="28">
        <v>2.9</v>
      </c>
      <c r="I104" s="28">
        <v>11.2</v>
      </c>
      <c r="J104" s="28">
        <v>86</v>
      </c>
      <c r="K104" s="54" t="s">
        <v>93</v>
      </c>
      <c r="L104" s="28">
        <v>15.41</v>
      </c>
    </row>
    <row r="105" ht="14.4" spans="1:12">
      <c r="A105" s="23"/>
      <c r="B105" s="24"/>
      <c r="C105" s="25"/>
      <c r="D105" s="29" t="s">
        <v>59</v>
      </c>
      <c r="E105" s="27" t="s">
        <v>38</v>
      </c>
      <c r="F105" s="28">
        <v>20</v>
      </c>
      <c r="G105" s="28">
        <v>1.3</v>
      </c>
      <c r="H105" s="28">
        <v>0.2</v>
      </c>
      <c r="I105" s="28">
        <v>6.7</v>
      </c>
      <c r="J105" s="28">
        <v>34.2</v>
      </c>
      <c r="K105" s="54" t="s">
        <v>71</v>
      </c>
      <c r="L105" s="28">
        <v>1.74</v>
      </c>
    </row>
    <row r="106" ht="14.4" spans="1:12">
      <c r="A106" s="23"/>
      <c r="B106" s="24"/>
      <c r="C106" s="25"/>
      <c r="D106" s="29" t="s">
        <v>59</v>
      </c>
      <c r="E106" s="27" t="s">
        <v>60</v>
      </c>
      <c r="F106" s="28">
        <v>20</v>
      </c>
      <c r="G106" s="28">
        <v>1.52</v>
      </c>
      <c r="H106" s="28">
        <v>0.16</v>
      </c>
      <c r="I106" s="28">
        <v>9.84</v>
      </c>
      <c r="J106" s="28">
        <v>46.9</v>
      </c>
      <c r="K106" s="54" t="s">
        <v>71</v>
      </c>
      <c r="L106" s="28">
        <v>1.98</v>
      </c>
    </row>
    <row r="107" ht="14.4" spans="1:12">
      <c r="A107" s="23"/>
      <c r="B107" s="24"/>
      <c r="C107" s="25"/>
      <c r="D107" s="26" t="s">
        <v>87</v>
      </c>
      <c r="E107" s="27" t="s">
        <v>94</v>
      </c>
      <c r="F107" s="28">
        <v>30</v>
      </c>
      <c r="G107" s="28">
        <v>0.8</v>
      </c>
      <c r="H107" s="28">
        <v>0.39</v>
      </c>
      <c r="I107" s="28">
        <v>3.5</v>
      </c>
      <c r="J107" s="28">
        <v>26.5</v>
      </c>
      <c r="K107" s="54" t="s">
        <v>71</v>
      </c>
      <c r="L107" s="28">
        <v>6.92</v>
      </c>
    </row>
    <row r="108" ht="14.4" spans="1:12">
      <c r="A108" s="23"/>
      <c r="B108" s="24"/>
      <c r="C108" s="25"/>
      <c r="D108" s="26"/>
      <c r="E108" s="27"/>
      <c r="F108" s="28"/>
      <c r="G108" s="28"/>
      <c r="H108" s="28"/>
      <c r="I108" s="28"/>
      <c r="J108" s="28"/>
      <c r="K108" s="54"/>
      <c r="L108" s="28"/>
    </row>
    <row r="109" ht="14.4" spans="1:12">
      <c r="A109" s="30"/>
      <c r="B109" s="31"/>
      <c r="C109" s="32"/>
      <c r="D109" s="33" t="s">
        <v>40</v>
      </c>
      <c r="E109" s="34"/>
      <c r="F109" s="35">
        <f>SUM(F102:F108)</f>
        <v>510</v>
      </c>
      <c r="G109" s="35">
        <f t="shared" ref="G109:J109" si="50">SUM(G102:G108)</f>
        <v>17.71</v>
      </c>
      <c r="H109" s="35">
        <f t="shared" si="50"/>
        <v>17.24</v>
      </c>
      <c r="I109" s="35">
        <f t="shared" si="50"/>
        <v>69.63</v>
      </c>
      <c r="J109" s="35">
        <f t="shared" si="50"/>
        <v>510</v>
      </c>
      <c r="K109" s="55"/>
      <c r="L109" s="35">
        <f t="shared" ref="L109" si="51">SUM(L102:L108)</f>
        <v>77.76</v>
      </c>
    </row>
    <row r="110" ht="14.4" spans="1:12">
      <c r="A110" s="36">
        <f>A102</f>
        <v>1</v>
      </c>
      <c r="B110" s="37">
        <f>B102</f>
        <v>6</v>
      </c>
      <c r="C110" s="38" t="s">
        <v>41</v>
      </c>
      <c r="D110" s="29" t="s">
        <v>42</v>
      </c>
      <c r="E110" s="27"/>
      <c r="F110" s="28"/>
      <c r="G110" s="28"/>
      <c r="H110" s="28"/>
      <c r="I110" s="28"/>
      <c r="J110" s="28"/>
      <c r="K110" s="54"/>
      <c r="L110" s="28"/>
    </row>
    <row r="111" ht="14.4" spans="1:12">
      <c r="A111" s="23"/>
      <c r="B111" s="24"/>
      <c r="C111" s="25"/>
      <c r="D111" s="29" t="s">
        <v>43</v>
      </c>
      <c r="E111" s="27"/>
      <c r="F111" s="28"/>
      <c r="G111" s="28"/>
      <c r="H111" s="28"/>
      <c r="I111" s="28"/>
      <c r="J111" s="28"/>
      <c r="K111" s="54"/>
      <c r="L111" s="28"/>
    </row>
    <row r="112" ht="14.4" spans="1:12">
      <c r="A112" s="23"/>
      <c r="B112" s="24"/>
      <c r="C112" s="25"/>
      <c r="D112" s="29" t="s">
        <v>44</v>
      </c>
      <c r="E112" s="27"/>
      <c r="F112" s="28"/>
      <c r="G112" s="28"/>
      <c r="H112" s="28"/>
      <c r="I112" s="28"/>
      <c r="J112" s="28"/>
      <c r="K112" s="54"/>
      <c r="L112" s="28"/>
    </row>
    <row r="113" ht="14.4" spans="1:12">
      <c r="A113" s="23"/>
      <c r="B113" s="24"/>
      <c r="C113" s="25"/>
      <c r="D113" s="29" t="s">
        <v>45</v>
      </c>
      <c r="E113" s="27"/>
      <c r="F113" s="28"/>
      <c r="G113" s="28"/>
      <c r="H113" s="28"/>
      <c r="I113" s="28"/>
      <c r="J113" s="28"/>
      <c r="K113" s="54"/>
      <c r="L113" s="28"/>
    </row>
    <row r="114" ht="14.4" spans="1:12">
      <c r="A114" s="23"/>
      <c r="B114" s="24"/>
      <c r="C114" s="25"/>
      <c r="D114" s="29" t="s">
        <v>46</v>
      </c>
      <c r="E114" s="27"/>
      <c r="F114" s="28"/>
      <c r="G114" s="28"/>
      <c r="H114" s="28"/>
      <c r="I114" s="28"/>
      <c r="J114" s="28"/>
      <c r="K114" s="54"/>
      <c r="L114" s="28"/>
    </row>
    <row r="115" ht="14.4" spans="1:12">
      <c r="A115" s="23"/>
      <c r="B115" s="24"/>
      <c r="C115" s="25"/>
      <c r="D115" s="29" t="s">
        <v>47</v>
      </c>
      <c r="E115" s="27"/>
      <c r="F115" s="28"/>
      <c r="G115" s="28"/>
      <c r="H115" s="28"/>
      <c r="I115" s="28"/>
      <c r="J115" s="28"/>
      <c r="K115" s="54"/>
      <c r="L115" s="28"/>
    </row>
    <row r="116" ht="14.4" spans="1:12">
      <c r="A116" s="23"/>
      <c r="B116" s="24"/>
      <c r="C116" s="25"/>
      <c r="D116" s="29" t="s">
        <v>48</v>
      </c>
      <c r="E116" s="27"/>
      <c r="F116" s="28"/>
      <c r="G116" s="28"/>
      <c r="H116" s="28"/>
      <c r="I116" s="28"/>
      <c r="J116" s="28"/>
      <c r="K116" s="54"/>
      <c r="L116" s="28"/>
    </row>
    <row r="117" ht="14.4" spans="1:12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54"/>
      <c r="L117" s="28"/>
    </row>
    <row r="118" ht="14.4" spans="1:12">
      <c r="A118" s="23"/>
      <c r="B118" s="24"/>
      <c r="C118" s="25"/>
      <c r="D118" s="26"/>
      <c r="E118" s="27"/>
      <c r="F118" s="28"/>
      <c r="G118" s="28"/>
      <c r="H118" s="28"/>
      <c r="I118" s="28"/>
      <c r="J118" s="28"/>
      <c r="K118" s="54"/>
      <c r="L118" s="28"/>
    </row>
    <row r="119" ht="14.4" spans="1:12">
      <c r="A119" s="30"/>
      <c r="B119" s="31"/>
      <c r="C119" s="32"/>
      <c r="D119" s="33" t="s">
        <v>40</v>
      </c>
      <c r="E119" s="34"/>
      <c r="F119" s="35">
        <f>SUM(F110:F118)</f>
        <v>0</v>
      </c>
      <c r="G119" s="35">
        <f t="shared" ref="G119:J119" si="52">SUM(G110:G118)</f>
        <v>0</v>
      </c>
      <c r="H119" s="35">
        <f t="shared" si="52"/>
        <v>0</v>
      </c>
      <c r="I119" s="35">
        <f t="shared" si="52"/>
        <v>0</v>
      </c>
      <c r="J119" s="35">
        <f t="shared" si="52"/>
        <v>0</v>
      </c>
      <c r="K119" s="55"/>
      <c r="L119" s="35">
        <f t="shared" ref="L119" si="53">SUM(L110:L118)</f>
        <v>0</v>
      </c>
    </row>
    <row r="120" ht="15.75" customHeight="1" spans="1:12">
      <c r="A120" s="39">
        <f>A102</f>
        <v>1</v>
      </c>
      <c r="B120" s="40">
        <f>B102</f>
        <v>6</v>
      </c>
      <c r="C120" s="41" t="s">
        <v>49</v>
      </c>
      <c r="D120" s="42"/>
      <c r="E120" s="43"/>
      <c r="F120" s="44">
        <f>F109+F119</f>
        <v>510</v>
      </c>
      <c r="G120" s="44">
        <f t="shared" ref="G120:J120" si="54">G109+G119</f>
        <v>17.71</v>
      </c>
      <c r="H120" s="44">
        <f t="shared" si="54"/>
        <v>17.24</v>
      </c>
      <c r="I120" s="44">
        <f t="shared" si="54"/>
        <v>69.63</v>
      </c>
      <c r="J120" s="44">
        <f t="shared" si="54"/>
        <v>510</v>
      </c>
      <c r="K120" s="44"/>
      <c r="L120" s="44">
        <f t="shared" ref="L120" si="55">L109+L119</f>
        <v>77.76</v>
      </c>
    </row>
    <row r="121" ht="26.4" spans="1:12">
      <c r="A121" s="45">
        <v>2</v>
      </c>
      <c r="B121" s="24">
        <v>1</v>
      </c>
      <c r="C121" s="18" t="s">
        <v>26</v>
      </c>
      <c r="D121" s="19" t="s">
        <v>42</v>
      </c>
      <c r="E121" s="20" t="s">
        <v>95</v>
      </c>
      <c r="F121" s="21">
        <v>60</v>
      </c>
      <c r="G121" s="22">
        <v>0.6</v>
      </c>
      <c r="H121" s="22">
        <v>5.9</v>
      </c>
      <c r="I121" s="22">
        <v>4.6</v>
      </c>
      <c r="J121" s="22">
        <v>74.4</v>
      </c>
      <c r="K121" s="29" t="s">
        <v>96</v>
      </c>
      <c r="L121" s="21">
        <v>5.94</v>
      </c>
    </row>
    <row r="122" ht="14.4" spans="1:12">
      <c r="A122" s="45"/>
      <c r="B122" s="24"/>
      <c r="C122" s="25"/>
      <c r="D122" s="26" t="s">
        <v>30</v>
      </c>
      <c r="E122" s="27" t="s">
        <v>97</v>
      </c>
      <c r="F122" s="28">
        <v>200</v>
      </c>
      <c r="G122" s="28">
        <v>10.77</v>
      </c>
      <c r="H122" s="28">
        <v>6.46</v>
      </c>
      <c r="I122" s="28">
        <v>19.1</v>
      </c>
      <c r="J122" s="28">
        <v>166</v>
      </c>
      <c r="K122" s="54">
        <v>62</v>
      </c>
      <c r="L122" s="28">
        <v>27.56</v>
      </c>
    </row>
    <row r="123" ht="14.4" spans="1:12">
      <c r="A123" s="45"/>
      <c r="B123" s="24"/>
      <c r="C123" s="25"/>
      <c r="D123" s="29" t="s">
        <v>56</v>
      </c>
      <c r="E123" s="27" t="s">
        <v>80</v>
      </c>
      <c r="F123" s="28">
        <v>217</v>
      </c>
      <c r="G123" s="28">
        <v>0.2</v>
      </c>
      <c r="H123" s="28">
        <v>0</v>
      </c>
      <c r="I123" s="28">
        <v>8.2</v>
      </c>
      <c r="J123" s="28">
        <v>34.1</v>
      </c>
      <c r="K123" s="54" t="s">
        <v>98</v>
      </c>
      <c r="L123" s="28">
        <v>7.35</v>
      </c>
    </row>
    <row r="124" ht="14.4" spans="1:12">
      <c r="A124" s="45"/>
      <c r="B124" s="24"/>
      <c r="C124" s="25"/>
      <c r="D124" s="29" t="s">
        <v>87</v>
      </c>
      <c r="E124" s="27" t="s">
        <v>32</v>
      </c>
      <c r="F124" s="28">
        <v>70</v>
      </c>
      <c r="G124" s="22">
        <v>5.7</v>
      </c>
      <c r="H124" s="22">
        <v>5</v>
      </c>
      <c r="I124" s="22">
        <v>29.8</v>
      </c>
      <c r="J124" s="22">
        <v>221.7</v>
      </c>
      <c r="K124" s="53" t="s">
        <v>33</v>
      </c>
      <c r="L124" s="28">
        <v>35.17</v>
      </c>
    </row>
    <row r="125" ht="14.4" spans="1:12">
      <c r="A125" s="45"/>
      <c r="B125" s="24"/>
      <c r="C125" s="25"/>
      <c r="D125" s="29" t="s">
        <v>59</v>
      </c>
      <c r="E125" s="27" t="s">
        <v>38</v>
      </c>
      <c r="F125" s="28">
        <v>20</v>
      </c>
      <c r="G125" s="28">
        <v>1.3</v>
      </c>
      <c r="H125" s="28">
        <v>0.2</v>
      </c>
      <c r="I125" s="28">
        <v>6.7</v>
      </c>
      <c r="J125" s="28">
        <v>34.2</v>
      </c>
      <c r="K125" s="54" t="s">
        <v>71</v>
      </c>
      <c r="L125" s="28">
        <v>1.74</v>
      </c>
    </row>
    <row r="126" ht="14.4" spans="1:12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54"/>
      <c r="L126" s="28"/>
    </row>
    <row r="127" ht="14.4" spans="1:12">
      <c r="A127" s="45"/>
      <c r="B127" s="24"/>
      <c r="C127" s="25"/>
      <c r="D127" s="26"/>
      <c r="E127" s="27"/>
      <c r="F127" s="28"/>
      <c r="G127" s="28"/>
      <c r="H127" s="28"/>
      <c r="I127" s="28"/>
      <c r="J127" s="28"/>
      <c r="K127" s="54"/>
      <c r="L127" s="28"/>
    </row>
    <row r="128" ht="14.4" spans="1:12">
      <c r="A128" s="46"/>
      <c r="B128" s="31"/>
      <c r="C128" s="32"/>
      <c r="D128" s="33" t="s">
        <v>40</v>
      </c>
      <c r="E128" s="34"/>
      <c r="F128" s="35">
        <f>SUM(F121:F127)</f>
        <v>567</v>
      </c>
      <c r="G128" s="35">
        <f t="shared" ref="G128:J128" si="56">SUM(G121:G127)</f>
        <v>18.57</v>
      </c>
      <c r="H128" s="35">
        <f t="shared" si="56"/>
        <v>17.56</v>
      </c>
      <c r="I128" s="35">
        <f t="shared" si="56"/>
        <v>68.4</v>
      </c>
      <c r="J128" s="35">
        <f t="shared" si="56"/>
        <v>530.4</v>
      </c>
      <c r="K128" s="55"/>
      <c r="L128" s="35">
        <f t="shared" ref="L128" si="57">SUM(L121:L127)</f>
        <v>77.76</v>
      </c>
    </row>
    <row r="129" ht="14.4" spans="1:12">
      <c r="A129" s="37">
        <f>A121</f>
        <v>2</v>
      </c>
      <c r="B129" s="37">
        <f>B121</f>
        <v>1</v>
      </c>
      <c r="C129" s="38" t="s">
        <v>41</v>
      </c>
      <c r="D129" s="29" t="s">
        <v>42</v>
      </c>
      <c r="E129" s="27"/>
      <c r="F129" s="28"/>
      <c r="G129" s="28"/>
      <c r="H129" s="28"/>
      <c r="I129" s="28"/>
      <c r="J129" s="28"/>
      <c r="K129" s="54"/>
      <c r="L129" s="28"/>
    </row>
    <row r="130" ht="14.4" spans="1:12">
      <c r="A130" s="45"/>
      <c r="B130" s="24"/>
      <c r="C130" s="25"/>
      <c r="D130" s="29" t="s">
        <v>43</v>
      </c>
      <c r="E130" s="27"/>
      <c r="F130" s="28"/>
      <c r="G130" s="28"/>
      <c r="H130" s="28"/>
      <c r="I130" s="28"/>
      <c r="J130" s="28"/>
      <c r="K130" s="54"/>
      <c r="L130" s="28"/>
    </row>
    <row r="131" ht="14.4" spans="1:12">
      <c r="A131" s="45"/>
      <c r="B131" s="24"/>
      <c r="C131" s="25"/>
      <c r="D131" s="29" t="s">
        <v>44</v>
      </c>
      <c r="E131" s="27"/>
      <c r="F131" s="28"/>
      <c r="G131" s="28"/>
      <c r="H131" s="28"/>
      <c r="I131" s="28"/>
      <c r="J131" s="28"/>
      <c r="K131" s="54"/>
      <c r="L131" s="28"/>
    </row>
    <row r="132" ht="14.4" spans="1:12">
      <c r="A132" s="45"/>
      <c r="B132" s="24"/>
      <c r="C132" s="25"/>
      <c r="D132" s="29" t="s">
        <v>45</v>
      </c>
      <c r="E132" s="27"/>
      <c r="F132" s="28"/>
      <c r="G132" s="28"/>
      <c r="H132" s="28"/>
      <c r="I132" s="28"/>
      <c r="J132" s="28"/>
      <c r="K132" s="54"/>
      <c r="L132" s="28"/>
    </row>
    <row r="133" ht="14.4" spans="1:12">
      <c r="A133" s="45"/>
      <c r="B133" s="24"/>
      <c r="C133" s="25"/>
      <c r="D133" s="29" t="s">
        <v>46</v>
      </c>
      <c r="E133" s="27"/>
      <c r="F133" s="28"/>
      <c r="G133" s="28"/>
      <c r="H133" s="28"/>
      <c r="I133" s="28"/>
      <c r="J133" s="28"/>
      <c r="K133" s="54"/>
      <c r="L133" s="28"/>
    </row>
    <row r="134" ht="14.4" spans="1:12">
      <c r="A134" s="45"/>
      <c r="B134" s="24"/>
      <c r="C134" s="25"/>
      <c r="D134" s="29" t="s">
        <v>47</v>
      </c>
      <c r="E134" s="27"/>
      <c r="F134" s="28"/>
      <c r="G134" s="28"/>
      <c r="H134" s="28"/>
      <c r="I134" s="28"/>
      <c r="J134" s="28"/>
      <c r="K134" s="54"/>
      <c r="L134" s="28"/>
    </row>
    <row r="135" ht="14.4" spans="1:12">
      <c r="A135" s="45"/>
      <c r="B135" s="24"/>
      <c r="C135" s="25"/>
      <c r="D135" s="29" t="s">
        <v>48</v>
      </c>
      <c r="E135" s="27"/>
      <c r="F135" s="28"/>
      <c r="G135" s="28"/>
      <c r="H135" s="28"/>
      <c r="I135" s="28"/>
      <c r="J135" s="28"/>
      <c r="K135" s="54"/>
      <c r="L135" s="28"/>
    </row>
    <row r="136" ht="14.4" spans="1:12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54"/>
      <c r="L136" s="28"/>
    </row>
    <row r="137" ht="14.4" spans="1:12">
      <c r="A137" s="45"/>
      <c r="B137" s="24"/>
      <c r="C137" s="25"/>
      <c r="D137" s="26"/>
      <c r="E137" s="27"/>
      <c r="F137" s="28"/>
      <c r="G137" s="28"/>
      <c r="H137" s="28"/>
      <c r="I137" s="28"/>
      <c r="J137" s="28"/>
      <c r="K137" s="54"/>
      <c r="L137" s="28"/>
    </row>
    <row r="138" ht="14.4" spans="1:12">
      <c r="A138" s="46"/>
      <c r="B138" s="31"/>
      <c r="C138" s="32"/>
      <c r="D138" s="33" t="s">
        <v>40</v>
      </c>
      <c r="E138" s="34"/>
      <c r="F138" s="35">
        <f>SUM(F129:F137)</f>
        <v>0</v>
      </c>
      <c r="G138" s="35">
        <f t="shared" ref="G138:J138" si="58">SUM(G129:G137)</f>
        <v>0</v>
      </c>
      <c r="H138" s="35">
        <f t="shared" si="58"/>
        <v>0</v>
      </c>
      <c r="I138" s="35">
        <f t="shared" si="58"/>
        <v>0</v>
      </c>
      <c r="J138" s="35">
        <f t="shared" si="58"/>
        <v>0</v>
      </c>
      <c r="K138" s="55"/>
      <c r="L138" s="35">
        <f t="shared" ref="L138" si="59">SUM(L129:L137)</f>
        <v>0</v>
      </c>
    </row>
    <row r="139" ht="13.95" spans="1:12">
      <c r="A139" s="47">
        <f>A121</f>
        <v>2</v>
      </c>
      <c r="B139" s="47">
        <f>B121</f>
        <v>1</v>
      </c>
      <c r="C139" s="41" t="s">
        <v>49</v>
      </c>
      <c r="D139" s="42"/>
      <c r="E139" s="43"/>
      <c r="F139" s="44">
        <f>F128+F138</f>
        <v>567</v>
      </c>
      <c r="G139" s="44">
        <f t="shared" ref="G139" si="60">G128+G138</f>
        <v>18.57</v>
      </c>
      <c r="H139" s="44">
        <f t="shared" ref="H139" si="61">H128+H138</f>
        <v>17.56</v>
      </c>
      <c r="I139" s="44">
        <f t="shared" ref="I139" si="62">I128+I138</f>
        <v>68.4</v>
      </c>
      <c r="J139" s="44">
        <f t="shared" ref="J139:L139" si="63">J128+J138</f>
        <v>530.4</v>
      </c>
      <c r="K139" s="44"/>
      <c r="L139" s="44">
        <f t="shared" si="63"/>
        <v>77.76</v>
      </c>
    </row>
    <row r="140" ht="14.4" spans="1:12">
      <c r="A140" s="16">
        <v>2</v>
      </c>
      <c r="B140" s="17">
        <v>2</v>
      </c>
      <c r="C140" s="18" t="s">
        <v>26</v>
      </c>
      <c r="D140" s="19" t="s">
        <v>42</v>
      </c>
      <c r="E140" s="20" t="s">
        <v>63</v>
      </c>
      <c r="F140" s="21">
        <v>60</v>
      </c>
      <c r="G140" s="22">
        <v>0.7</v>
      </c>
      <c r="H140" s="22">
        <v>5.4</v>
      </c>
      <c r="I140" s="22">
        <v>4</v>
      </c>
      <c r="J140" s="22">
        <v>67.1</v>
      </c>
      <c r="K140" s="29" t="s">
        <v>64</v>
      </c>
      <c r="L140" s="21">
        <v>10.43</v>
      </c>
    </row>
    <row r="141" ht="26.4" spans="1:12">
      <c r="A141" s="23"/>
      <c r="B141" s="24"/>
      <c r="C141" s="25"/>
      <c r="D141" s="26" t="s">
        <v>30</v>
      </c>
      <c r="E141" s="27" t="s">
        <v>99</v>
      </c>
      <c r="F141" s="28">
        <v>200</v>
      </c>
      <c r="G141" s="28">
        <v>11.7</v>
      </c>
      <c r="H141" s="28">
        <v>8.98</v>
      </c>
      <c r="I141" s="28">
        <v>26.01</v>
      </c>
      <c r="J141" s="28">
        <v>233.2</v>
      </c>
      <c r="K141" s="54" t="s">
        <v>85</v>
      </c>
      <c r="L141" s="28">
        <v>45.61</v>
      </c>
    </row>
    <row r="142" ht="26.4" spans="1:12">
      <c r="A142" s="23"/>
      <c r="B142" s="24"/>
      <c r="C142" s="25"/>
      <c r="D142" s="29" t="s">
        <v>56</v>
      </c>
      <c r="E142" s="27" t="s">
        <v>100</v>
      </c>
      <c r="F142" s="28">
        <v>214</v>
      </c>
      <c r="G142" s="28">
        <v>0.2</v>
      </c>
      <c r="H142" s="28">
        <v>0.1</v>
      </c>
      <c r="I142" s="28">
        <v>6.6</v>
      </c>
      <c r="J142" s="28">
        <v>27.9</v>
      </c>
      <c r="K142" s="54" t="s">
        <v>70</v>
      </c>
      <c r="L142" s="28">
        <v>4.69</v>
      </c>
    </row>
    <row r="143" ht="15.75" customHeight="1" spans="1:12">
      <c r="A143" s="23"/>
      <c r="B143" s="24"/>
      <c r="C143" s="25"/>
      <c r="D143" s="29" t="s">
        <v>59</v>
      </c>
      <c r="E143" s="27" t="s">
        <v>60</v>
      </c>
      <c r="F143" s="28">
        <v>20</v>
      </c>
      <c r="G143" s="28">
        <v>1.52</v>
      </c>
      <c r="H143" s="28">
        <v>0.16</v>
      </c>
      <c r="I143" s="28">
        <v>9.84</v>
      </c>
      <c r="J143" s="28">
        <v>46.9</v>
      </c>
      <c r="K143" s="54" t="s">
        <v>71</v>
      </c>
      <c r="L143" s="28">
        <v>1.98</v>
      </c>
    </row>
    <row r="144" ht="14.4" spans="1:12">
      <c r="A144" s="23"/>
      <c r="B144" s="24"/>
      <c r="C144" s="25"/>
      <c r="D144" s="29" t="s">
        <v>59</v>
      </c>
      <c r="E144" s="27" t="s">
        <v>38</v>
      </c>
      <c r="F144" s="28">
        <v>20</v>
      </c>
      <c r="G144" s="28">
        <v>1.3</v>
      </c>
      <c r="H144" s="28">
        <v>0.2</v>
      </c>
      <c r="I144" s="28">
        <v>6.7</v>
      </c>
      <c r="J144" s="28">
        <v>34.2</v>
      </c>
      <c r="K144" s="54" t="s">
        <v>71</v>
      </c>
      <c r="L144" s="28">
        <v>1.74</v>
      </c>
    </row>
    <row r="145" ht="14.4" spans="1:12">
      <c r="A145" s="23"/>
      <c r="B145" s="24"/>
      <c r="C145" s="25"/>
      <c r="D145" s="26" t="s">
        <v>101</v>
      </c>
      <c r="E145" s="27" t="s">
        <v>102</v>
      </c>
      <c r="F145" s="28">
        <v>36</v>
      </c>
      <c r="G145" s="28">
        <v>2.7</v>
      </c>
      <c r="H145" s="28">
        <v>3.53</v>
      </c>
      <c r="I145" s="28">
        <v>26.78</v>
      </c>
      <c r="J145" s="28">
        <v>149.7</v>
      </c>
      <c r="K145" s="54" t="s">
        <v>71</v>
      </c>
      <c r="L145" s="28">
        <v>13.31</v>
      </c>
    </row>
    <row r="146" ht="14.4" spans="1:12">
      <c r="A146" s="23"/>
      <c r="B146" s="24"/>
      <c r="C146" s="25"/>
      <c r="D146" s="26"/>
      <c r="E146" s="27"/>
      <c r="F146" s="28"/>
      <c r="G146" s="28"/>
      <c r="H146" s="28"/>
      <c r="I146" s="28"/>
      <c r="J146" s="28"/>
      <c r="K146" s="54"/>
      <c r="L146" s="28"/>
    </row>
    <row r="147" ht="14.4" spans="1:12">
      <c r="A147" s="30"/>
      <c r="B147" s="31"/>
      <c r="C147" s="32"/>
      <c r="D147" s="33" t="s">
        <v>40</v>
      </c>
      <c r="E147" s="34"/>
      <c r="F147" s="35">
        <f>SUM(F140:F146)</f>
        <v>550</v>
      </c>
      <c r="G147" s="35">
        <f t="shared" ref="G147:J147" si="64">SUM(G140:G146)</f>
        <v>18.12</v>
      </c>
      <c r="H147" s="35">
        <f t="shared" si="64"/>
        <v>18.37</v>
      </c>
      <c r="I147" s="35">
        <f t="shared" si="64"/>
        <v>79.93</v>
      </c>
      <c r="J147" s="35">
        <f t="shared" si="64"/>
        <v>559</v>
      </c>
      <c r="K147" s="55"/>
      <c r="L147" s="35">
        <f t="shared" ref="L147" si="65">SUM(L140:L146)</f>
        <v>77.76</v>
      </c>
    </row>
    <row r="148" ht="14.4" spans="1:12">
      <c r="A148" s="36">
        <f>A140</f>
        <v>2</v>
      </c>
      <c r="B148" s="37">
        <f>B140</f>
        <v>2</v>
      </c>
      <c r="C148" s="38" t="s">
        <v>41</v>
      </c>
      <c r="D148" s="29" t="s">
        <v>42</v>
      </c>
      <c r="E148" s="27"/>
      <c r="F148" s="28"/>
      <c r="G148" s="28"/>
      <c r="H148" s="28"/>
      <c r="I148" s="28"/>
      <c r="J148" s="28"/>
      <c r="K148" s="54"/>
      <c r="L148" s="28"/>
    </row>
    <row r="149" ht="14.4" spans="1:12">
      <c r="A149" s="23"/>
      <c r="B149" s="24"/>
      <c r="C149" s="25"/>
      <c r="D149" s="29" t="s">
        <v>43</v>
      </c>
      <c r="E149" s="27"/>
      <c r="F149" s="28"/>
      <c r="G149" s="28"/>
      <c r="H149" s="28"/>
      <c r="I149" s="28"/>
      <c r="J149" s="28"/>
      <c r="K149" s="54"/>
      <c r="L149" s="28"/>
    </row>
    <row r="150" ht="14.4" spans="1:12">
      <c r="A150" s="23"/>
      <c r="B150" s="24"/>
      <c r="C150" s="25"/>
      <c r="D150" s="29" t="s">
        <v>44</v>
      </c>
      <c r="E150" s="27"/>
      <c r="F150" s="28"/>
      <c r="G150" s="28"/>
      <c r="H150" s="28"/>
      <c r="I150" s="28"/>
      <c r="J150" s="28"/>
      <c r="K150" s="54"/>
      <c r="L150" s="28"/>
    </row>
    <row r="151" ht="14.4" spans="1:12">
      <c r="A151" s="23"/>
      <c r="B151" s="24"/>
      <c r="C151" s="25"/>
      <c r="D151" s="29" t="s">
        <v>45</v>
      </c>
      <c r="E151" s="27"/>
      <c r="F151" s="28"/>
      <c r="G151" s="28"/>
      <c r="H151" s="28"/>
      <c r="I151" s="28"/>
      <c r="J151" s="28"/>
      <c r="K151" s="54"/>
      <c r="L151" s="28"/>
    </row>
    <row r="152" ht="14.4" spans="1:12">
      <c r="A152" s="23"/>
      <c r="B152" s="24"/>
      <c r="C152" s="25"/>
      <c r="D152" s="29" t="s">
        <v>46</v>
      </c>
      <c r="E152" s="27"/>
      <c r="F152" s="28"/>
      <c r="G152" s="28"/>
      <c r="H152" s="28"/>
      <c r="I152" s="28"/>
      <c r="J152" s="28"/>
      <c r="K152" s="54"/>
      <c r="L152" s="28"/>
    </row>
    <row r="153" ht="14.4" spans="1:12">
      <c r="A153" s="23"/>
      <c r="B153" s="24"/>
      <c r="C153" s="25"/>
      <c r="D153" s="29" t="s">
        <v>47</v>
      </c>
      <c r="E153" s="27"/>
      <c r="F153" s="28"/>
      <c r="G153" s="28"/>
      <c r="H153" s="28"/>
      <c r="I153" s="28"/>
      <c r="J153" s="28"/>
      <c r="K153" s="54"/>
      <c r="L153" s="28"/>
    </row>
    <row r="154" ht="14.4" spans="1:12">
      <c r="A154" s="23"/>
      <c r="B154" s="24"/>
      <c r="C154" s="25"/>
      <c r="D154" s="29" t="s">
        <v>48</v>
      </c>
      <c r="E154" s="27"/>
      <c r="F154" s="28"/>
      <c r="G154" s="28"/>
      <c r="H154" s="28"/>
      <c r="I154" s="28"/>
      <c r="J154" s="28"/>
      <c r="K154" s="54"/>
      <c r="L154" s="28"/>
    </row>
    <row r="155" ht="14.4" spans="1:12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54"/>
      <c r="L155" s="28"/>
    </row>
    <row r="156" ht="14.4" spans="1:12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54"/>
      <c r="L156" s="28"/>
    </row>
    <row r="157" ht="14.4" spans="1:12">
      <c r="A157" s="30"/>
      <c r="B157" s="31"/>
      <c r="C157" s="32"/>
      <c r="D157" s="33" t="s">
        <v>40</v>
      </c>
      <c r="E157" s="34"/>
      <c r="F157" s="35">
        <f>SUM(F148:F156)</f>
        <v>0</v>
      </c>
      <c r="G157" s="35">
        <f t="shared" ref="G157:J157" si="66">SUM(G148:G156)</f>
        <v>0</v>
      </c>
      <c r="H157" s="35">
        <f t="shared" si="66"/>
        <v>0</v>
      </c>
      <c r="I157" s="35">
        <f t="shared" si="66"/>
        <v>0</v>
      </c>
      <c r="J157" s="35">
        <f t="shared" si="66"/>
        <v>0</v>
      </c>
      <c r="K157" s="55"/>
      <c r="L157" s="35">
        <f t="shared" ref="L157" si="67">SUM(L148:L156)</f>
        <v>0</v>
      </c>
    </row>
    <row r="158" ht="13.95" spans="1:12">
      <c r="A158" s="39">
        <f>A140</f>
        <v>2</v>
      </c>
      <c r="B158" s="40">
        <f>B140</f>
        <v>2</v>
      </c>
      <c r="C158" s="41" t="s">
        <v>49</v>
      </c>
      <c r="D158" s="42"/>
      <c r="E158" s="43"/>
      <c r="F158" s="44">
        <f>F147+F157</f>
        <v>550</v>
      </c>
      <c r="G158" s="44">
        <f t="shared" ref="G158" si="68">G147+G157</f>
        <v>18.12</v>
      </c>
      <c r="H158" s="44">
        <f t="shared" ref="H158" si="69">H147+H157</f>
        <v>18.37</v>
      </c>
      <c r="I158" s="44">
        <f t="shared" ref="I158" si="70">I147+I157</f>
        <v>79.93</v>
      </c>
      <c r="J158" s="44">
        <f t="shared" ref="J158:L158" si="71">J147+J157</f>
        <v>559</v>
      </c>
      <c r="K158" s="44"/>
      <c r="L158" s="44">
        <f t="shared" si="71"/>
        <v>77.76</v>
      </c>
    </row>
    <row r="159" ht="26.4" spans="1:12">
      <c r="A159" s="16">
        <v>2</v>
      </c>
      <c r="B159" s="17">
        <v>3</v>
      </c>
      <c r="C159" s="18" t="s">
        <v>26</v>
      </c>
      <c r="D159" s="19" t="s">
        <v>42</v>
      </c>
      <c r="E159" s="20" t="s">
        <v>103</v>
      </c>
      <c r="F159" s="21">
        <v>60</v>
      </c>
      <c r="G159" s="22">
        <v>0.8</v>
      </c>
      <c r="H159" s="22">
        <v>2.7</v>
      </c>
      <c r="I159" s="22">
        <v>4.6</v>
      </c>
      <c r="J159" s="22">
        <v>45.6</v>
      </c>
      <c r="K159" s="29" t="s">
        <v>104</v>
      </c>
      <c r="L159" s="21">
        <v>9.78</v>
      </c>
    </row>
    <row r="160" ht="26.4" spans="1:12">
      <c r="A160" s="23"/>
      <c r="B160" s="24"/>
      <c r="C160" s="25"/>
      <c r="D160" s="26" t="s">
        <v>30</v>
      </c>
      <c r="E160" s="27" t="s">
        <v>105</v>
      </c>
      <c r="F160" s="28">
        <v>200</v>
      </c>
      <c r="G160" s="28">
        <v>10.95</v>
      </c>
      <c r="H160" s="28">
        <v>11.1</v>
      </c>
      <c r="I160" s="28">
        <v>20.52</v>
      </c>
      <c r="J160" s="28">
        <v>217.4</v>
      </c>
      <c r="K160" s="54" t="s">
        <v>106</v>
      </c>
      <c r="L160" s="28">
        <v>35.85</v>
      </c>
    </row>
    <row r="161" ht="26.4" spans="1:12">
      <c r="A161" s="23"/>
      <c r="B161" s="24"/>
      <c r="C161" s="25"/>
      <c r="D161" s="29" t="s">
        <v>56</v>
      </c>
      <c r="E161" s="27" t="s">
        <v>92</v>
      </c>
      <c r="F161" s="28">
        <v>200</v>
      </c>
      <c r="G161" s="28">
        <v>3.9</v>
      </c>
      <c r="H161" s="28">
        <v>2.9</v>
      </c>
      <c r="I161" s="28">
        <v>11.2</v>
      </c>
      <c r="J161" s="28">
        <v>86</v>
      </c>
      <c r="K161" s="54" t="s">
        <v>93</v>
      </c>
      <c r="L161" s="28">
        <v>15.41</v>
      </c>
    </row>
    <row r="162" ht="14.4" spans="1:12">
      <c r="A162" s="23"/>
      <c r="B162" s="24"/>
      <c r="C162" s="25"/>
      <c r="D162" s="29" t="s">
        <v>59</v>
      </c>
      <c r="E162" s="27" t="s">
        <v>38</v>
      </c>
      <c r="F162" s="28">
        <v>20</v>
      </c>
      <c r="G162" s="28">
        <v>1.3</v>
      </c>
      <c r="H162" s="28">
        <v>0.2</v>
      </c>
      <c r="I162" s="28">
        <v>6.7</v>
      </c>
      <c r="J162" s="28">
        <v>34.2</v>
      </c>
      <c r="K162" s="54" t="s">
        <v>71</v>
      </c>
      <c r="L162" s="28">
        <v>1.74</v>
      </c>
    </row>
    <row r="163" ht="14.4" spans="1:12">
      <c r="A163" s="23"/>
      <c r="B163" s="24"/>
      <c r="C163" s="25"/>
      <c r="D163" s="26" t="s">
        <v>59</v>
      </c>
      <c r="E163" s="27" t="s">
        <v>60</v>
      </c>
      <c r="F163" s="28">
        <v>20</v>
      </c>
      <c r="G163" s="28">
        <v>1.52</v>
      </c>
      <c r="H163" s="28">
        <v>0.16</v>
      </c>
      <c r="I163" s="28">
        <v>9.84</v>
      </c>
      <c r="J163" s="28">
        <v>46.9</v>
      </c>
      <c r="K163" s="54" t="s">
        <v>71</v>
      </c>
      <c r="L163" s="28">
        <v>1.98</v>
      </c>
    </row>
    <row r="164" ht="14.4" spans="1:12">
      <c r="A164" s="23"/>
      <c r="B164" s="24"/>
      <c r="C164" s="25"/>
      <c r="D164" s="26" t="s">
        <v>107</v>
      </c>
      <c r="E164" s="27" t="s">
        <v>108</v>
      </c>
      <c r="F164" s="28">
        <v>200</v>
      </c>
      <c r="G164" s="28">
        <v>0.6</v>
      </c>
      <c r="H164" s="28">
        <v>0.6</v>
      </c>
      <c r="I164" s="28">
        <v>14.7</v>
      </c>
      <c r="J164" s="28">
        <v>66.6</v>
      </c>
      <c r="K164" s="54" t="s">
        <v>109</v>
      </c>
      <c r="L164" s="28">
        <v>13</v>
      </c>
    </row>
    <row r="165" ht="14.4" spans="1:12">
      <c r="A165" s="30"/>
      <c r="B165" s="31"/>
      <c r="C165" s="32"/>
      <c r="D165" s="33" t="s">
        <v>40</v>
      </c>
      <c r="E165" s="34"/>
      <c r="F165" s="35">
        <f>SUM(F159:F164)</f>
        <v>700</v>
      </c>
      <c r="G165" s="35">
        <f>SUM(G159:G164)</f>
        <v>19.07</v>
      </c>
      <c r="H165" s="35">
        <f>SUM(H159:H164)</f>
        <v>17.66</v>
      </c>
      <c r="I165" s="35">
        <f>SUM(I159:I164)</f>
        <v>67.56</v>
      </c>
      <c r="J165" s="35">
        <f>SUM(J159:J164)</f>
        <v>496.7</v>
      </c>
      <c r="K165" s="55"/>
      <c r="L165" s="35">
        <f>SUM(L159:L164)</f>
        <v>77.76</v>
      </c>
    </row>
    <row r="166" ht="14.4" spans="1:12">
      <c r="A166" s="36">
        <f>A159</f>
        <v>2</v>
      </c>
      <c r="B166" s="37">
        <f>B159</f>
        <v>3</v>
      </c>
      <c r="C166" s="38" t="s">
        <v>41</v>
      </c>
      <c r="D166" s="29" t="s">
        <v>42</v>
      </c>
      <c r="E166" s="27"/>
      <c r="F166" s="28"/>
      <c r="G166" s="28"/>
      <c r="H166" s="28"/>
      <c r="I166" s="28"/>
      <c r="J166" s="28"/>
      <c r="K166" s="54"/>
      <c r="L166" s="28"/>
    </row>
    <row r="167" ht="14.4" spans="1:12">
      <c r="A167" s="23"/>
      <c r="B167" s="24"/>
      <c r="C167" s="25"/>
      <c r="D167" s="29" t="s">
        <v>43</v>
      </c>
      <c r="E167" s="27"/>
      <c r="F167" s="28"/>
      <c r="G167" s="28"/>
      <c r="H167" s="28"/>
      <c r="I167" s="28"/>
      <c r="J167" s="28"/>
      <c r="K167" s="54"/>
      <c r="L167" s="28"/>
    </row>
    <row r="168" ht="14.4" spans="1:12">
      <c r="A168" s="23"/>
      <c r="B168" s="24"/>
      <c r="C168" s="25"/>
      <c r="D168" s="29" t="s">
        <v>44</v>
      </c>
      <c r="E168" s="27"/>
      <c r="F168" s="28"/>
      <c r="G168" s="28"/>
      <c r="H168" s="28"/>
      <c r="I168" s="28"/>
      <c r="J168" s="28"/>
      <c r="K168" s="54"/>
      <c r="L168" s="28"/>
    </row>
    <row r="169" ht="14.4" spans="1:12">
      <c r="A169" s="23"/>
      <c r="B169" s="24"/>
      <c r="C169" s="25"/>
      <c r="D169" s="29" t="s">
        <v>45</v>
      </c>
      <c r="E169" s="27"/>
      <c r="F169" s="28"/>
      <c r="G169" s="28"/>
      <c r="H169" s="28"/>
      <c r="I169" s="28"/>
      <c r="J169" s="28"/>
      <c r="K169" s="54"/>
      <c r="L169" s="28"/>
    </row>
    <row r="170" ht="14.4" spans="1:12">
      <c r="A170" s="23"/>
      <c r="B170" s="24"/>
      <c r="C170" s="25"/>
      <c r="D170" s="29" t="s">
        <v>46</v>
      </c>
      <c r="E170" s="27"/>
      <c r="F170" s="28"/>
      <c r="G170" s="28"/>
      <c r="H170" s="28"/>
      <c r="I170" s="28"/>
      <c r="J170" s="28"/>
      <c r="K170" s="54"/>
      <c r="L170" s="28"/>
    </row>
    <row r="171" ht="14.4" spans="1:12">
      <c r="A171" s="23"/>
      <c r="B171" s="24"/>
      <c r="C171" s="25"/>
      <c r="D171" s="29" t="s">
        <v>47</v>
      </c>
      <c r="E171" s="27"/>
      <c r="F171" s="28"/>
      <c r="G171" s="28"/>
      <c r="H171" s="28"/>
      <c r="I171" s="28"/>
      <c r="J171" s="28"/>
      <c r="K171" s="54"/>
      <c r="L171" s="28"/>
    </row>
    <row r="172" ht="14.4" spans="1:12">
      <c r="A172" s="23"/>
      <c r="B172" s="24"/>
      <c r="C172" s="25"/>
      <c r="D172" s="29" t="s">
        <v>48</v>
      </c>
      <c r="E172" s="27"/>
      <c r="F172" s="28"/>
      <c r="G172" s="28"/>
      <c r="H172" s="28"/>
      <c r="I172" s="28"/>
      <c r="J172" s="28"/>
      <c r="K172" s="54"/>
      <c r="L172" s="28"/>
    </row>
    <row r="173" ht="14.4" spans="1:12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54"/>
      <c r="L173" s="28"/>
    </row>
    <row r="174" ht="14.4" spans="1:12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54"/>
      <c r="L174" s="28"/>
    </row>
    <row r="175" ht="14.4" spans="1:12">
      <c r="A175" s="30"/>
      <c r="B175" s="31"/>
      <c r="C175" s="32"/>
      <c r="D175" s="33" t="s">
        <v>40</v>
      </c>
      <c r="E175" s="34"/>
      <c r="F175" s="35">
        <f>SUM(F166:F174)</f>
        <v>0</v>
      </c>
      <c r="G175" s="35">
        <f t="shared" ref="G175:J175" si="72">SUM(G166:G174)</f>
        <v>0</v>
      </c>
      <c r="H175" s="35">
        <f t="shared" si="72"/>
        <v>0</v>
      </c>
      <c r="I175" s="35">
        <f t="shared" si="72"/>
        <v>0</v>
      </c>
      <c r="J175" s="35">
        <f t="shared" si="72"/>
        <v>0</v>
      </c>
      <c r="K175" s="55"/>
      <c r="L175" s="35">
        <f t="shared" ref="L175" si="73">SUM(L166:L174)</f>
        <v>0</v>
      </c>
    </row>
    <row r="176" ht="13.95" spans="1:12">
      <c r="A176" s="39">
        <f>A159</f>
        <v>2</v>
      </c>
      <c r="B176" s="40">
        <f>B159</f>
        <v>3</v>
      </c>
      <c r="C176" s="41" t="s">
        <v>49</v>
      </c>
      <c r="D176" s="42"/>
      <c r="E176" s="43"/>
      <c r="F176" s="44">
        <f>F165+F175</f>
        <v>700</v>
      </c>
      <c r="G176" s="44">
        <f t="shared" ref="G176" si="74">G165+G175</f>
        <v>19.07</v>
      </c>
      <c r="H176" s="44">
        <f t="shared" ref="H176" si="75">H165+H175</f>
        <v>17.66</v>
      </c>
      <c r="I176" s="44">
        <f t="shared" ref="I176" si="76">I165+I175</f>
        <v>67.56</v>
      </c>
      <c r="J176" s="44">
        <f t="shared" ref="J176:L176" si="77">J165+J175</f>
        <v>496.7</v>
      </c>
      <c r="K176" s="44"/>
      <c r="L176" s="44">
        <f t="shared" si="77"/>
        <v>77.76</v>
      </c>
    </row>
    <row r="177" ht="26.4" spans="1:12">
      <c r="A177" s="16">
        <v>2</v>
      </c>
      <c r="B177" s="17">
        <v>4</v>
      </c>
      <c r="C177" s="18" t="s">
        <v>26</v>
      </c>
      <c r="D177" s="19" t="s">
        <v>42</v>
      </c>
      <c r="E177" s="20" t="s">
        <v>82</v>
      </c>
      <c r="F177" s="21">
        <v>60</v>
      </c>
      <c r="G177" s="22">
        <v>0.5</v>
      </c>
      <c r="H177" s="22">
        <v>5.7</v>
      </c>
      <c r="I177" s="53">
        <v>4.5</v>
      </c>
      <c r="J177" s="22">
        <v>66.9</v>
      </c>
      <c r="K177" s="53" t="s">
        <v>83</v>
      </c>
      <c r="L177" s="21">
        <v>9.31</v>
      </c>
    </row>
    <row r="178" ht="14.4" spans="1:12">
      <c r="A178" s="23"/>
      <c r="B178" s="24"/>
      <c r="C178" s="25"/>
      <c r="D178" s="26" t="s">
        <v>30</v>
      </c>
      <c r="E178" s="27" t="s">
        <v>52</v>
      </c>
      <c r="F178" s="28">
        <v>150</v>
      </c>
      <c r="G178" s="28">
        <v>3.2</v>
      </c>
      <c r="H178" s="28">
        <v>4.8</v>
      </c>
      <c r="I178" s="28">
        <v>25.9</v>
      </c>
      <c r="J178" s="28">
        <v>107.1</v>
      </c>
      <c r="K178" s="54" t="s">
        <v>53</v>
      </c>
      <c r="L178" s="28">
        <v>20.14</v>
      </c>
    </row>
    <row r="179" ht="26.4" spans="1:12">
      <c r="A179" s="23"/>
      <c r="B179" s="24"/>
      <c r="C179" s="25"/>
      <c r="D179" s="29" t="s">
        <v>30</v>
      </c>
      <c r="E179" s="27" t="s">
        <v>110</v>
      </c>
      <c r="F179" s="28">
        <v>100</v>
      </c>
      <c r="G179" s="28">
        <v>8.06</v>
      </c>
      <c r="H179" s="28">
        <v>4.62</v>
      </c>
      <c r="I179" s="28">
        <v>3.89</v>
      </c>
      <c r="J179" s="28">
        <v>131.6</v>
      </c>
      <c r="K179" s="54" t="s">
        <v>111</v>
      </c>
      <c r="L179" s="28">
        <v>26.24</v>
      </c>
    </row>
    <row r="180" ht="26.4" spans="1:12">
      <c r="A180" s="23"/>
      <c r="B180" s="24"/>
      <c r="C180" s="25"/>
      <c r="D180" s="29" t="s">
        <v>56</v>
      </c>
      <c r="E180" s="27" t="s">
        <v>86</v>
      </c>
      <c r="F180" s="28">
        <v>200</v>
      </c>
      <c r="G180" s="28">
        <v>0.47</v>
      </c>
      <c r="H180" s="28">
        <v>0</v>
      </c>
      <c r="I180" s="28">
        <v>14.78</v>
      </c>
      <c r="J180" s="28">
        <v>65</v>
      </c>
      <c r="K180" s="54" t="s">
        <v>58</v>
      </c>
      <c r="L180" s="28">
        <v>10.35</v>
      </c>
    </row>
    <row r="181" ht="14.4" spans="1:12">
      <c r="A181" s="23"/>
      <c r="B181" s="24"/>
      <c r="C181" s="25"/>
      <c r="D181" s="29" t="s">
        <v>59</v>
      </c>
      <c r="E181" s="27" t="s">
        <v>38</v>
      </c>
      <c r="F181" s="28">
        <v>20</v>
      </c>
      <c r="G181" s="28">
        <v>1.3</v>
      </c>
      <c r="H181" s="28">
        <v>0.2</v>
      </c>
      <c r="I181" s="28">
        <v>6.7</v>
      </c>
      <c r="J181" s="28">
        <v>34.2</v>
      </c>
      <c r="K181" s="54" t="s">
        <v>71</v>
      </c>
      <c r="L181" s="28">
        <v>1.74</v>
      </c>
    </row>
    <row r="182" ht="14.4" spans="1:12">
      <c r="A182" s="23"/>
      <c r="B182" s="24"/>
      <c r="C182" s="25"/>
      <c r="D182" s="26" t="s">
        <v>59</v>
      </c>
      <c r="E182" s="53" t="s">
        <v>112</v>
      </c>
      <c r="F182" s="22">
        <v>50</v>
      </c>
      <c r="G182" s="22">
        <v>3.85</v>
      </c>
      <c r="H182" s="22">
        <v>1.2</v>
      </c>
      <c r="I182" s="22">
        <v>24.7</v>
      </c>
      <c r="J182" s="22">
        <v>133</v>
      </c>
      <c r="K182" s="54" t="s">
        <v>71</v>
      </c>
      <c r="L182" s="28">
        <v>9.98</v>
      </c>
    </row>
    <row r="183" ht="14.4" spans="1:12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54"/>
      <c r="L183" s="28"/>
    </row>
    <row r="184" ht="15.75" customHeight="1" spans="1:12">
      <c r="A184" s="30"/>
      <c r="B184" s="31"/>
      <c r="C184" s="32"/>
      <c r="D184" s="33" t="s">
        <v>40</v>
      </c>
      <c r="E184" s="34"/>
      <c r="F184" s="35">
        <f>SUM(F177:F183)</f>
        <v>580</v>
      </c>
      <c r="G184" s="35">
        <f t="shared" ref="G184:J184" si="78">SUM(G177:G183)</f>
        <v>17.38</v>
      </c>
      <c r="H184" s="35">
        <f t="shared" si="78"/>
        <v>16.52</v>
      </c>
      <c r="I184" s="35">
        <f t="shared" si="78"/>
        <v>80.47</v>
      </c>
      <c r="J184" s="35">
        <f t="shared" si="78"/>
        <v>537.8</v>
      </c>
      <c r="K184" s="55"/>
      <c r="L184" s="35">
        <f t="shared" ref="L184" si="79">SUM(L177:L183)</f>
        <v>77.76</v>
      </c>
    </row>
    <row r="185" ht="14.4" spans="1:12">
      <c r="A185" s="36">
        <f>A177</f>
        <v>2</v>
      </c>
      <c r="B185" s="37">
        <f>B177</f>
        <v>4</v>
      </c>
      <c r="C185" s="38" t="s">
        <v>41</v>
      </c>
      <c r="D185" s="29" t="s">
        <v>42</v>
      </c>
      <c r="E185" s="27"/>
      <c r="F185" s="28"/>
      <c r="G185" s="28"/>
      <c r="H185" s="28"/>
      <c r="I185" s="28"/>
      <c r="J185" s="28"/>
      <c r="K185" s="54"/>
      <c r="L185" s="28"/>
    </row>
    <row r="186" ht="14.4" spans="1:12">
      <c r="A186" s="23"/>
      <c r="B186" s="24"/>
      <c r="C186" s="25"/>
      <c r="D186" s="29" t="s">
        <v>43</v>
      </c>
      <c r="E186" s="27"/>
      <c r="F186" s="28"/>
      <c r="G186" s="28"/>
      <c r="H186" s="28"/>
      <c r="I186" s="28"/>
      <c r="J186" s="28"/>
      <c r="K186" s="54"/>
      <c r="L186" s="28"/>
    </row>
    <row r="187" ht="14.4" spans="1:12">
      <c r="A187" s="23"/>
      <c r="B187" s="24"/>
      <c r="C187" s="25"/>
      <c r="D187" s="29" t="s">
        <v>44</v>
      </c>
      <c r="E187" s="27"/>
      <c r="F187" s="28"/>
      <c r="G187" s="28"/>
      <c r="H187" s="28"/>
      <c r="I187" s="28"/>
      <c r="J187" s="28"/>
      <c r="K187" s="54"/>
      <c r="L187" s="28"/>
    </row>
    <row r="188" ht="14.4" spans="1:12">
      <c r="A188" s="23"/>
      <c r="B188" s="24"/>
      <c r="C188" s="25"/>
      <c r="D188" s="29" t="s">
        <v>45</v>
      </c>
      <c r="E188" s="27"/>
      <c r="F188" s="28"/>
      <c r="G188" s="28"/>
      <c r="H188" s="28"/>
      <c r="I188" s="28"/>
      <c r="J188" s="28"/>
      <c r="K188" s="54"/>
      <c r="L188" s="28"/>
    </row>
    <row r="189" ht="14.4" spans="1:12">
      <c r="A189" s="23"/>
      <c r="B189" s="24"/>
      <c r="C189" s="25"/>
      <c r="D189" s="29" t="s">
        <v>46</v>
      </c>
      <c r="E189" s="27"/>
      <c r="F189" s="28"/>
      <c r="G189" s="28"/>
      <c r="H189" s="28"/>
      <c r="I189" s="28"/>
      <c r="J189" s="28"/>
      <c r="K189" s="54"/>
      <c r="L189" s="28"/>
    </row>
    <row r="190" ht="14.4" spans="1:12">
      <c r="A190" s="23"/>
      <c r="B190" s="24"/>
      <c r="C190" s="25"/>
      <c r="D190" s="29" t="s">
        <v>47</v>
      </c>
      <c r="E190" s="27"/>
      <c r="F190" s="28"/>
      <c r="G190" s="28"/>
      <c r="H190" s="28"/>
      <c r="I190" s="28"/>
      <c r="J190" s="28"/>
      <c r="K190" s="54"/>
      <c r="L190" s="28"/>
    </row>
    <row r="191" ht="14.4" spans="1:12">
      <c r="A191" s="23"/>
      <c r="B191" s="24"/>
      <c r="C191" s="25"/>
      <c r="D191" s="29" t="s">
        <v>48</v>
      </c>
      <c r="E191" s="27"/>
      <c r="F191" s="28"/>
      <c r="G191" s="28"/>
      <c r="H191" s="28"/>
      <c r="I191" s="28"/>
      <c r="J191" s="28"/>
      <c r="K191" s="54"/>
      <c r="L191" s="28"/>
    </row>
    <row r="192" ht="14.4" spans="1:12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54"/>
      <c r="L192" s="28"/>
    </row>
    <row r="193" ht="14.4" spans="1:12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54"/>
      <c r="L193" s="28"/>
    </row>
    <row r="194" ht="14.4" spans="1:12">
      <c r="A194" s="30"/>
      <c r="B194" s="31"/>
      <c r="C194" s="32"/>
      <c r="D194" s="33" t="s">
        <v>40</v>
      </c>
      <c r="E194" s="34"/>
      <c r="F194" s="35">
        <f>SUM(F185:F193)</f>
        <v>0</v>
      </c>
      <c r="G194" s="35">
        <f t="shared" ref="G194:J194" si="80">SUM(G185:G193)</f>
        <v>0</v>
      </c>
      <c r="H194" s="35">
        <f t="shared" si="80"/>
        <v>0</v>
      </c>
      <c r="I194" s="35">
        <f t="shared" si="80"/>
        <v>0</v>
      </c>
      <c r="J194" s="35">
        <f t="shared" si="80"/>
        <v>0</v>
      </c>
      <c r="K194" s="55"/>
      <c r="L194" s="35">
        <f t="shared" ref="L194" si="81">SUM(L185:L193)</f>
        <v>0</v>
      </c>
    </row>
    <row r="195" ht="13.95" spans="1:12">
      <c r="A195" s="39">
        <f>A177</f>
        <v>2</v>
      </c>
      <c r="B195" s="40">
        <f>B177</f>
        <v>4</v>
      </c>
      <c r="C195" s="41" t="s">
        <v>49</v>
      </c>
      <c r="D195" s="42"/>
      <c r="E195" s="43"/>
      <c r="F195" s="44">
        <f>F184+F194</f>
        <v>580</v>
      </c>
      <c r="G195" s="44">
        <f t="shared" ref="G195" si="82">G184+G194</f>
        <v>17.38</v>
      </c>
      <c r="H195" s="44">
        <f t="shared" ref="H195" si="83">H184+H194</f>
        <v>16.52</v>
      </c>
      <c r="I195" s="44">
        <f t="shared" ref="I195" si="84">I184+I194</f>
        <v>80.47</v>
      </c>
      <c r="J195" s="44">
        <f t="shared" ref="J195:L195" si="85">J184+J194</f>
        <v>537.8</v>
      </c>
      <c r="K195" s="44"/>
      <c r="L195" s="44">
        <f t="shared" si="85"/>
        <v>77.76</v>
      </c>
    </row>
    <row r="196" ht="26.4" spans="1:12">
      <c r="A196" s="16">
        <v>2</v>
      </c>
      <c r="B196" s="17">
        <v>5</v>
      </c>
      <c r="C196" s="18" t="s">
        <v>26</v>
      </c>
      <c r="D196" s="19" t="s">
        <v>42</v>
      </c>
      <c r="E196" s="20" t="s">
        <v>63</v>
      </c>
      <c r="F196" s="21">
        <v>60</v>
      </c>
      <c r="G196" s="22">
        <v>0.7</v>
      </c>
      <c r="H196" s="22">
        <v>5.4</v>
      </c>
      <c r="I196" s="22">
        <v>4</v>
      </c>
      <c r="J196" s="22">
        <v>67.1</v>
      </c>
      <c r="K196" s="63" t="s">
        <v>64</v>
      </c>
      <c r="L196" s="21">
        <v>10.43</v>
      </c>
    </row>
    <row r="197" ht="14.4" spans="1:12">
      <c r="A197" s="23"/>
      <c r="B197" s="24"/>
      <c r="C197" s="25"/>
      <c r="D197" s="26" t="s">
        <v>30</v>
      </c>
      <c r="E197" s="27" t="s">
        <v>65</v>
      </c>
      <c r="F197" s="28">
        <v>150</v>
      </c>
      <c r="G197" s="28">
        <v>5.3</v>
      </c>
      <c r="H197" s="28">
        <v>4.9</v>
      </c>
      <c r="I197" s="28">
        <v>32.8</v>
      </c>
      <c r="J197" s="28">
        <v>196.8</v>
      </c>
      <c r="K197" s="54" t="s">
        <v>66</v>
      </c>
      <c r="L197" s="28">
        <v>16.5</v>
      </c>
    </row>
    <row r="198" ht="26.4" spans="1:12">
      <c r="A198" s="23"/>
      <c r="B198" s="24"/>
      <c r="C198" s="25"/>
      <c r="D198" s="29" t="s">
        <v>30</v>
      </c>
      <c r="E198" s="27" t="s">
        <v>113</v>
      </c>
      <c r="F198" s="28">
        <v>100</v>
      </c>
      <c r="G198" s="28">
        <v>6.99</v>
      </c>
      <c r="H198" s="28">
        <v>6.54</v>
      </c>
      <c r="I198" s="28">
        <v>8.3</v>
      </c>
      <c r="J198" s="28">
        <v>130.8</v>
      </c>
      <c r="K198" s="54" t="s">
        <v>114</v>
      </c>
      <c r="L198" s="28">
        <v>33.41</v>
      </c>
    </row>
    <row r="199" ht="26.4" spans="1:12">
      <c r="A199" s="23"/>
      <c r="B199" s="24"/>
      <c r="C199" s="25"/>
      <c r="D199" s="29" t="s">
        <v>56</v>
      </c>
      <c r="E199" s="27" t="s">
        <v>115</v>
      </c>
      <c r="F199" s="28">
        <v>200</v>
      </c>
      <c r="G199" s="28">
        <v>0.19</v>
      </c>
      <c r="H199" s="28">
        <v>0.04</v>
      </c>
      <c r="I199" s="28">
        <v>6.42</v>
      </c>
      <c r="J199" s="28">
        <v>26.8</v>
      </c>
      <c r="K199" s="54" t="s">
        <v>116</v>
      </c>
      <c r="L199" s="28">
        <v>3.7</v>
      </c>
    </row>
    <row r="200" ht="14.4" spans="1:12">
      <c r="A200" s="23"/>
      <c r="B200" s="24"/>
      <c r="C200" s="25"/>
      <c r="D200" s="29" t="s">
        <v>59</v>
      </c>
      <c r="E200" s="27" t="s">
        <v>60</v>
      </c>
      <c r="F200" s="28">
        <v>20</v>
      </c>
      <c r="G200" s="28">
        <v>1.52</v>
      </c>
      <c r="H200" s="28">
        <v>0.16</v>
      </c>
      <c r="I200" s="28">
        <v>9.84</v>
      </c>
      <c r="J200" s="28">
        <v>46.9</v>
      </c>
      <c r="K200" s="54" t="s">
        <v>71</v>
      </c>
      <c r="L200" s="28">
        <v>1.98</v>
      </c>
    </row>
    <row r="201" ht="14.4" spans="1:12">
      <c r="A201" s="23"/>
      <c r="B201" s="24"/>
      <c r="C201" s="25"/>
      <c r="D201" s="26" t="s">
        <v>59</v>
      </c>
      <c r="E201" s="27" t="s">
        <v>38</v>
      </c>
      <c r="F201" s="28">
        <v>20</v>
      </c>
      <c r="G201" s="28">
        <v>1.3</v>
      </c>
      <c r="H201" s="28">
        <v>0.2</v>
      </c>
      <c r="I201" s="28">
        <v>6.7</v>
      </c>
      <c r="J201" s="28">
        <v>34.2</v>
      </c>
      <c r="K201" s="54" t="s">
        <v>71</v>
      </c>
      <c r="L201" s="28">
        <v>1.74</v>
      </c>
    </row>
    <row r="202" ht="14.4" spans="1:12">
      <c r="A202" s="23"/>
      <c r="B202" s="24"/>
      <c r="C202" s="25"/>
      <c r="D202" s="53" t="s">
        <v>87</v>
      </c>
      <c r="E202" s="53" t="s">
        <v>117</v>
      </c>
      <c r="F202" s="56">
        <v>12</v>
      </c>
      <c r="G202" s="56">
        <v>1.78</v>
      </c>
      <c r="H202" s="56">
        <v>2.46</v>
      </c>
      <c r="I202" s="56">
        <v>0</v>
      </c>
      <c r="J202" s="56">
        <v>43</v>
      </c>
      <c r="K202" s="54" t="s">
        <v>71</v>
      </c>
      <c r="L202" s="28">
        <v>10</v>
      </c>
    </row>
    <row r="203" ht="14.4" spans="1:12">
      <c r="A203" s="23"/>
      <c r="B203" s="24"/>
      <c r="C203" s="25"/>
      <c r="D203" s="26"/>
      <c r="E203" s="27"/>
      <c r="F203" s="28"/>
      <c r="G203" s="28"/>
      <c r="H203" s="28"/>
      <c r="I203" s="28"/>
      <c r="J203" s="28"/>
      <c r="K203" s="54"/>
      <c r="L203" s="28"/>
    </row>
    <row r="204" ht="15.75" customHeight="1" spans="1:12">
      <c r="A204" s="30"/>
      <c r="B204" s="31"/>
      <c r="C204" s="32"/>
      <c r="D204" s="33" t="s">
        <v>40</v>
      </c>
      <c r="E204" s="34"/>
      <c r="F204" s="35">
        <f>SUM(F196:F203)</f>
        <v>562</v>
      </c>
      <c r="G204" s="35">
        <f t="shared" ref="G204:J204" si="86">SUM(G196:G203)</f>
        <v>17.78</v>
      </c>
      <c r="H204" s="35">
        <f t="shared" si="86"/>
        <v>19.7</v>
      </c>
      <c r="I204" s="35">
        <f t="shared" si="86"/>
        <v>68.06</v>
      </c>
      <c r="J204" s="35">
        <f t="shared" si="86"/>
        <v>545.6</v>
      </c>
      <c r="K204" s="55"/>
      <c r="L204" s="35">
        <f t="shared" ref="L204" si="87">SUM(L196:L203)</f>
        <v>77.76</v>
      </c>
    </row>
    <row r="205" ht="14.4" spans="1:12">
      <c r="A205" s="36">
        <f>A196</f>
        <v>2</v>
      </c>
      <c r="B205" s="37">
        <f>B196</f>
        <v>5</v>
      </c>
      <c r="C205" s="38" t="s">
        <v>41</v>
      </c>
      <c r="D205" s="29" t="s">
        <v>42</v>
      </c>
      <c r="E205" s="27"/>
      <c r="F205" s="28"/>
      <c r="G205" s="28"/>
      <c r="H205" s="28"/>
      <c r="I205" s="28"/>
      <c r="J205" s="28"/>
      <c r="K205" s="54"/>
      <c r="L205" s="28"/>
    </row>
    <row r="206" ht="14.4" spans="1:12">
      <c r="A206" s="23"/>
      <c r="B206" s="24"/>
      <c r="C206" s="25"/>
      <c r="D206" s="29" t="s">
        <v>43</v>
      </c>
      <c r="E206" s="27"/>
      <c r="F206" s="28"/>
      <c r="G206" s="28"/>
      <c r="H206" s="28"/>
      <c r="I206" s="28"/>
      <c r="J206" s="28"/>
      <c r="K206" s="54"/>
      <c r="L206" s="28"/>
    </row>
    <row r="207" ht="14.4" spans="1:12">
      <c r="A207" s="23"/>
      <c r="B207" s="24"/>
      <c r="C207" s="25"/>
      <c r="D207" s="29" t="s">
        <v>44</v>
      </c>
      <c r="E207" s="27"/>
      <c r="F207" s="28"/>
      <c r="G207" s="28"/>
      <c r="H207" s="28"/>
      <c r="I207" s="28"/>
      <c r="J207" s="28"/>
      <c r="K207" s="54"/>
      <c r="L207" s="28"/>
    </row>
    <row r="208" ht="14.4" spans="1:12">
      <c r="A208" s="23"/>
      <c r="B208" s="24"/>
      <c r="C208" s="25"/>
      <c r="D208" s="29" t="s">
        <v>45</v>
      </c>
      <c r="E208" s="27"/>
      <c r="F208" s="28"/>
      <c r="G208" s="28"/>
      <c r="H208" s="28"/>
      <c r="I208" s="28"/>
      <c r="J208" s="28"/>
      <c r="K208" s="54"/>
      <c r="L208" s="28"/>
    </row>
    <row r="209" ht="14.4" spans="1:12">
      <c r="A209" s="23"/>
      <c r="B209" s="24"/>
      <c r="C209" s="25"/>
      <c r="D209" s="29" t="s">
        <v>46</v>
      </c>
      <c r="E209" s="27"/>
      <c r="F209" s="28"/>
      <c r="G209" s="28"/>
      <c r="H209" s="28"/>
      <c r="I209" s="28"/>
      <c r="J209" s="28"/>
      <c r="K209" s="54"/>
      <c r="L209" s="28"/>
    </row>
    <row r="210" ht="14.4" spans="1:12">
      <c r="A210" s="23"/>
      <c r="B210" s="24"/>
      <c r="C210" s="25"/>
      <c r="D210" s="29" t="s">
        <v>47</v>
      </c>
      <c r="E210" s="27"/>
      <c r="F210" s="28"/>
      <c r="G210" s="28"/>
      <c r="H210" s="28"/>
      <c r="I210" s="28"/>
      <c r="J210" s="28"/>
      <c r="K210" s="54"/>
      <c r="L210" s="28"/>
    </row>
    <row r="211" ht="14.4" spans="1:12">
      <c r="A211" s="23"/>
      <c r="B211" s="24"/>
      <c r="C211" s="25"/>
      <c r="D211" s="29" t="s">
        <v>48</v>
      </c>
      <c r="E211" s="27"/>
      <c r="F211" s="28"/>
      <c r="G211" s="28"/>
      <c r="H211" s="28"/>
      <c r="I211" s="28"/>
      <c r="J211" s="28"/>
      <c r="K211" s="54"/>
      <c r="L211" s="28"/>
    </row>
    <row r="212" ht="14.4" spans="1:12">
      <c r="A212" s="23"/>
      <c r="B212" s="24"/>
      <c r="C212" s="25"/>
      <c r="D212" s="26"/>
      <c r="E212" s="27"/>
      <c r="F212" s="28"/>
      <c r="G212" s="28"/>
      <c r="H212" s="28"/>
      <c r="I212" s="28"/>
      <c r="J212" s="28"/>
      <c r="K212" s="54"/>
      <c r="L212" s="28"/>
    </row>
    <row r="213" ht="14.4" spans="1:12">
      <c r="A213" s="23"/>
      <c r="B213" s="24"/>
      <c r="C213" s="25"/>
      <c r="D213" s="26"/>
      <c r="E213" s="27"/>
      <c r="F213" s="28"/>
      <c r="G213" s="28"/>
      <c r="H213" s="28"/>
      <c r="I213" s="28"/>
      <c r="J213" s="28"/>
      <c r="K213" s="54"/>
      <c r="L213" s="28"/>
    </row>
    <row r="214" ht="14.4" spans="1:12">
      <c r="A214" s="30"/>
      <c r="B214" s="31"/>
      <c r="C214" s="32"/>
      <c r="D214" s="33" t="s">
        <v>40</v>
      </c>
      <c r="E214" s="34"/>
      <c r="F214" s="35">
        <f>SUM(F205:F213)</f>
        <v>0</v>
      </c>
      <c r="G214" s="35">
        <f t="shared" ref="G214:J214" si="88">SUM(G205:G213)</f>
        <v>0</v>
      </c>
      <c r="H214" s="35">
        <f t="shared" si="88"/>
        <v>0</v>
      </c>
      <c r="I214" s="35">
        <f t="shared" si="88"/>
        <v>0</v>
      </c>
      <c r="J214" s="35">
        <f t="shared" si="88"/>
        <v>0</v>
      </c>
      <c r="K214" s="55"/>
      <c r="L214" s="35">
        <f t="shared" ref="L214" si="89">SUM(L205:L213)</f>
        <v>0</v>
      </c>
    </row>
    <row r="215" ht="13.95" spans="1:12">
      <c r="A215" s="39">
        <f>A196</f>
        <v>2</v>
      </c>
      <c r="B215" s="40">
        <f>B196</f>
        <v>5</v>
      </c>
      <c r="C215" s="41" t="s">
        <v>49</v>
      </c>
      <c r="D215" s="42"/>
      <c r="E215" s="43"/>
      <c r="F215" s="44">
        <f>F204+F214</f>
        <v>562</v>
      </c>
      <c r="G215" s="44">
        <f t="shared" ref="G215:J215" si="90">G204+G214</f>
        <v>17.78</v>
      </c>
      <c r="H215" s="44">
        <f t="shared" si="90"/>
        <v>19.7</v>
      </c>
      <c r="I215" s="44">
        <f t="shared" si="90"/>
        <v>68.06</v>
      </c>
      <c r="J215" s="44">
        <f t="shared" si="90"/>
        <v>545.6</v>
      </c>
      <c r="K215" s="44"/>
      <c r="L215" s="44">
        <f t="shared" ref="L215" si="91">L204+L214</f>
        <v>77.76</v>
      </c>
    </row>
    <row r="216" ht="14.4" spans="1:12">
      <c r="A216" s="16">
        <v>2</v>
      </c>
      <c r="B216" s="17">
        <v>6</v>
      </c>
      <c r="C216" s="18" t="s">
        <v>26</v>
      </c>
      <c r="D216" s="19" t="s">
        <v>42</v>
      </c>
      <c r="E216" s="20" t="s">
        <v>74</v>
      </c>
      <c r="F216" s="21">
        <v>60</v>
      </c>
      <c r="G216" s="22">
        <v>0.8</v>
      </c>
      <c r="H216" s="22">
        <v>0.1</v>
      </c>
      <c r="I216" s="22">
        <v>4.1</v>
      </c>
      <c r="J216" s="22">
        <v>21</v>
      </c>
      <c r="K216" s="29" t="s">
        <v>75</v>
      </c>
      <c r="L216" s="21">
        <v>9.57</v>
      </c>
    </row>
    <row r="217" ht="14.4" spans="1:12">
      <c r="A217" s="23"/>
      <c r="B217" s="24"/>
      <c r="C217" s="25"/>
      <c r="D217" s="26" t="s">
        <v>30</v>
      </c>
      <c r="E217" s="27" t="s">
        <v>118</v>
      </c>
      <c r="F217" s="28">
        <v>170</v>
      </c>
      <c r="G217" s="28">
        <v>11.82</v>
      </c>
      <c r="H217" s="28">
        <v>11.08</v>
      </c>
      <c r="I217" s="28">
        <v>40.35</v>
      </c>
      <c r="J217" s="28">
        <v>352.8</v>
      </c>
      <c r="K217" s="54" t="s">
        <v>119</v>
      </c>
      <c r="L217" s="28">
        <v>52.86</v>
      </c>
    </row>
    <row r="218" ht="26.4" spans="1:12">
      <c r="A218" s="23"/>
      <c r="B218" s="24"/>
      <c r="C218" s="25"/>
      <c r="D218" s="29" t="s">
        <v>56</v>
      </c>
      <c r="E218" s="27" t="s">
        <v>100</v>
      </c>
      <c r="F218" s="28">
        <v>214</v>
      </c>
      <c r="G218" s="28">
        <v>0.2</v>
      </c>
      <c r="H218" s="28">
        <v>0.1</v>
      </c>
      <c r="I218" s="28">
        <v>6.6</v>
      </c>
      <c r="J218" s="28">
        <v>27.9</v>
      </c>
      <c r="K218" s="54" t="s">
        <v>70</v>
      </c>
      <c r="L218" s="28">
        <v>4.69</v>
      </c>
    </row>
    <row r="219" ht="14.4" spans="1:12">
      <c r="A219" s="23"/>
      <c r="B219" s="24"/>
      <c r="C219" s="25"/>
      <c r="D219" s="29" t="s">
        <v>59</v>
      </c>
      <c r="E219" s="27" t="s">
        <v>38</v>
      </c>
      <c r="F219" s="28">
        <v>20</v>
      </c>
      <c r="G219" s="28">
        <v>1.3</v>
      </c>
      <c r="H219" s="28">
        <v>0.2</v>
      </c>
      <c r="I219" s="28">
        <v>6.7</v>
      </c>
      <c r="J219" s="28">
        <v>34.2</v>
      </c>
      <c r="K219" s="54" t="s">
        <v>71</v>
      </c>
      <c r="L219" s="28">
        <v>1.74</v>
      </c>
    </row>
    <row r="220" ht="14.4" spans="1:12">
      <c r="A220" s="23"/>
      <c r="B220" s="24"/>
      <c r="C220" s="25"/>
      <c r="D220" s="29" t="s">
        <v>59</v>
      </c>
      <c r="E220" s="27" t="s">
        <v>60</v>
      </c>
      <c r="F220" s="28">
        <v>20</v>
      </c>
      <c r="G220" s="28">
        <v>1.52</v>
      </c>
      <c r="H220" s="28">
        <v>0.16</v>
      </c>
      <c r="I220" s="28">
        <v>9.84</v>
      </c>
      <c r="J220" s="28">
        <v>46.9</v>
      </c>
      <c r="K220" s="54" t="s">
        <v>71</v>
      </c>
      <c r="L220" s="28">
        <v>1.98</v>
      </c>
    </row>
    <row r="221" ht="14.4" spans="1:12">
      <c r="A221" s="23"/>
      <c r="B221" s="24"/>
      <c r="C221" s="25"/>
      <c r="D221" s="26" t="s">
        <v>87</v>
      </c>
      <c r="E221" s="27" t="s">
        <v>120</v>
      </c>
      <c r="F221" s="28">
        <v>30</v>
      </c>
      <c r="G221" s="28">
        <v>0.8</v>
      </c>
      <c r="H221" s="28">
        <v>0.39</v>
      </c>
      <c r="I221" s="28">
        <v>3.5</v>
      </c>
      <c r="J221" s="28">
        <v>26.5</v>
      </c>
      <c r="K221" s="54" t="s">
        <v>71</v>
      </c>
      <c r="L221" s="28">
        <v>6.92</v>
      </c>
    </row>
    <row r="222" ht="14.4" spans="1:12">
      <c r="A222" s="23"/>
      <c r="B222" s="24"/>
      <c r="C222" s="25"/>
      <c r="D222" s="26"/>
      <c r="E222" s="27"/>
      <c r="F222" s="28"/>
      <c r="G222" s="28"/>
      <c r="H222" s="28"/>
      <c r="I222" s="28"/>
      <c r="J222" s="28"/>
      <c r="K222" s="54"/>
      <c r="L222" s="28"/>
    </row>
    <row r="223" ht="15.75" customHeight="1" spans="1:12">
      <c r="A223" s="30"/>
      <c r="B223" s="31"/>
      <c r="C223" s="32"/>
      <c r="D223" s="33" t="s">
        <v>40</v>
      </c>
      <c r="E223" s="34"/>
      <c r="F223" s="35">
        <f>SUM(F216:F222)</f>
        <v>514</v>
      </c>
      <c r="G223" s="35">
        <f t="shared" ref="G223:J223" si="92">SUM(G216:G222)</f>
        <v>16.44</v>
      </c>
      <c r="H223" s="35">
        <f t="shared" si="92"/>
        <v>12.03</v>
      </c>
      <c r="I223" s="35">
        <f t="shared" si="92"/>
        <v>71.09</v>
      </c>
      <c r="J223" s="35">
        <f t="shared" si="92"/>
        <v>509.3</v>
      </c>
      <c r="K223" s="55"/>
      <c r="L223" s="35">
        <f t="shared" ref="L223" si="93">SUM(L216:L222)</f>
        <v>77.76</v>
      </c>
    </row>
    <row r="224" ht="14.4" spans="1:12">
      <c r="A224" s="36">
        <f>A216</f>
        <v>2</v>
      </c>
      <c r="B224" s="37">
        <f>B216</f>
        <v>6</v>
      </c>
      <c r="C224" s="38" t="s">
        <v>41</v>
      </c>
      <c r="D224" s="29" t="s">
        <v>42</v>
      </c>
      <c r="E224" s="27"/>
      <c r="F224" s="28"/>
      <c r="G224" s="28"/>
      <c r="H224" s="28"/>
      <c r="I224" s="28"/>
      <c r="J224" s="28"/>
      <c r="K224" s="54"/>
      <c r="L224" s="28"/>
    </row>
    <row r="225" ht="14.4" spans="1:12">
      <c r="A225" s="23"/>
      <c r="B225" s="24"/>
      <c r="C225" s="25"/>
      <c r="D225" s="29" t="s">
        <v>43</v>
      </c>
      <c r="E225" s="27"/>
      <c r="F225" s="28"/>
      <c r="G225" s="28"/>
      <c r="H225" s="28"/>
      <c r="I225" s="28"/>
      <c r="J225" s="28"/>
      <c r="K225" s="54"/>
      <c r="L225" s="28"/>
    </row>
    <row r="226" ht="14.4" spans="1:12">
      <c r="A226" s="23"/>
      <c r="B226" s="24"/>
      <c r="C226" s="25"/>
      <c r="D226" s="29" t="s">
        <v>44</v>
      </c>
      <c r="E226" s="27"/>
      <c r="F226" s="28"/>
      <c r="G226" s="28"/>
      <c r="H226" s="28"/>
      <c r="I226" s="28"/>
      <c r="J226" s="28"/>
      <c r="K226" s="54"/>
      <c r="L226" s="28"/>
    </row>
    <row r="227" ht="14.4" spans="1:12">
      <c r="A227" s="23"/>
      <c r="B227" s="24"/>
      <c r="C227" s="25"/>
      <c r="D227" s="29" t="s">
        <v>45</v>
      </c>
      <c r="E227" s="27"/>
      <c r="F227" s="28"/>
      <c r="G227" s="28"/>
      <c r="H227" s="28"/>
      <c r="I227" s="28"/>
      <c r="J227" s="28"/>
      <c r="K227" s="54"/>
      <c r="L227" s="28"/>
    </row>
    <row r="228" ht="14.4" spans="1:12">
      <c r="A228" s="23"/>
      <c r="B228" s="24"/>
      <c r="C228" s="25"/>
      <c r="D228" s="29" t="s">
        <v>46</v>
      </c>
      <c r="E228" s="27"/>
      <c r="F228" s="28"/>
      <c r="G228" s="28"/>
      <c r="H228" s="28"/>
      <c r="I228" s="28"/>
      <c r="J228" s="28"/>
      <c r="K228" s="54"/>
      <c r="L228" s="28"/>
    </row>
    <row r="229" ht="14.4" spans="1:12">
      <c r="A229" s="23"/>
      <c r="B229" s="24"/>
      <c r="C229" s="25"/>
      <c r="D229" s="29" t="s">
        <v>47</v>
      </c>
      <c r="E229" s="27"/>
      <c r="F229" s="28"/>
      <c r="G229" s="28"/>
      <c r="H229" s="28"/>
      <c r="I229" s="28"/>
      <c r="J229" s="28"/>
      <c r="K229" s="54"/>
      <c r="L229" s="28"/>
    </row>
    <row r="230" ht="14.4" spans="1:12">
      <c r="A230" s="23"/>
      <c r="B230" s="24"/>
      <c r="C230" s="25"/>
      <c r="D230" s="29" t="s">
        <v>48</v>
      </c>
      <c r="E230" s="27"/>
      <c r="F230" s="28"/>
      <c r="G230" s="28"/>
      <c r="H230" s="28"/>
      <c r="I230" s="28"/>
      <c r="J230" s="28"/>
      <c r="K230" s="54"/>
      <c r="L230" s="28"/>
    </row>
    <row r="231" ht="14.4" spans="1:12">
      <c r="A231" s="23"/>
      <c r="B231" s="24"/>
      <c r="C231" s="25"/>
      <c r="D231" s="26"/>
      <c r="E231" s="27"/>
      <c r="F231" s="28"/>
      <c r="G231" s="28"/>
      <c r="H231" s="28"/>
      <c r="I231" s="28"/>
      <c r="J231" s="28"/>
      <c r="K231" s="54"/>
      <c r="L231" s="28"/>
    </row>
    <row r="232" ht="14.4" spans="1:12">
      <c r="A232" s="23"/>
      <c r="B232" s="24"/>
      <c r="C232" s="25"/>
      <c r="D232" s="26"/>
      <c r="E232" s="27"/>
      <c r="F232" s="28"/>
      <c r="G232" s="28"/>
      <c r="H232" s="28"/>
      <c r="I232" s="28"/>
      <c r="J232" s="28"/>
      <c r="K232" s="54"/>
      <c r="L232" s="28"/>
    </row>
    <row r="233" ht="14.4" spans="1:12">
      <c r="A233" s="30"/>
      <c r="B233" s="31"/>
      <c r="C233" s="32"/>
      <c r="D233" s="33" t="s">
        <v>40</v>
      </c>
      <c r="E233" s="34"/>
      <c r="F233" s="35">
        <f>SUM(F224:F232)</f>
        <v>0</v>
      </c>
      <c r="G233" s="35">
        <f t="shared" ref="G233:J233" si="94">SUM(G224:G232)</f>
        <v>0</v>
      </c>
      <c r="H233" s="35">
        <f t="shared" si="94"/>
        <v>0</v>
      </c>
      <c r="I233" s="35">
        <f t="shared" si="94"/>
        <v>0</v>
      </c>
      <c r="J233" s="35">
        <f t="shared" si="94"/>
        <v>0</v>
      </c>
      <c r="K233" s="55"/>
      <c r="L233" s="35">
        <f t="shared" ref="L233" si="95">SUM(L224:L232)</f>
        <v>0</v>
      </c>
    </row>
    <row r="234" ht="13.95" spans="1:12">
      <c r="A234" s="39">
        <f>A216</f>
        <v>2</v>
      </c>
      <c r="B234" s="40">
        <f>B216</f>
        <v>6</v>
      </c>
      <c r="C234" s="41" t="s">
        <v>49</v>
      </c>
      <c r="D234" s="42"/>
      <c r="E234" s="43"/>
      <c r="F234" s="44">
        <f>F223+F233</f>
        <v>514</v>
      </c>
      <c r="G234" s="44">
        <f t="shared" ref="G234:J234" si="96">G223+G233</f>
        <v>16.44</v>
      </c>
      <c r="H234" s="44">
        <f t="shared" si="96"/>
        <v>12.03</v>
      </c>
      <c r="I234" s="44">
        <f t="shared" si="96"/>
        <v>71.09</v>
      </c>
      <c r="J234" s="44">
        <f t="shared" si="96"/>
        <v>509.3</v>
      </c>
      <c r="K234" s="44"/>
      <c r="L234" s="44">
        <f t="shared" ref="L234" si="97">L223+L233</f>
        <v>77.76</v>
      </c>
    </row>
    <row r="235" ht="13.9" customHeight="1" spans="1:12">
      <c r="A235" s="57"/>
      <c r="B235" s="58"/>
      <c r="C235" s="59" t="s">
        <v>121</v>
      </c>
      <c r="D235" s="60"/>
      <c r="E235" s="61"/>
      <c r="F235" s="62">
        <f>(F24+F44+F63+F82+F101+F120+F139+F158+F176+F195+F215+F234)/(IF(F24=0,0,1)+IF(F44=0,0,1)+IF(F63=0,0,1)+IF(F82=0,0,1)+IF(F101=0,0,1)+IF(F120=0,0,1)+IF(F139=0,0,1)+IF(F158=0,0,1)+IF(F176=0,0,1)+IF(F195=0,0,1)+IF(F215=0,0,1)+IF(F234=0,0,1))</f>
        <v>582.416666666667</v>
      </c>
      <c r="G235" s="62">
        <f>(G24+G44+G63+G82+G101+G120+G139+G158+G176+G195+G215+G234)/(IF(G24=0,0,1)+IF(G44=0,0,1)+IF(G63=0,0,1)+IF(G82=0,0,1)+IF(G101=0,0,1)+IF(G120=0,0,1)+IF(G139=0,0,1)+IF(G158=0,0,1)+IF(G176=0,0,1)+IF(G195=0,0,1)+IF(G215=0,0,1)+IF(G234=0,0,1))</f>
        <v>18.1608333333333</v>
      </c>
      <c r="H235" s="62">
        <f>(H24+H44+H63+H82+H101+H120+H139+H158+H176+H195+H215+H234)/(IF(H24=0,0,1)+IF(H44=0,0,1)+IF(H63=0,0,1)+IF(H82=0,0,1)+IF(H101=0,0,1)+IF(H120=0,0,1)+IF(H139=0,0,1)+IF(H158=0,0,1)+IF(H176=0,0,1)+IF(H195=0,0,1)+IF(H215=0,0,1)+IF(H234=0,0,1))</f>
        <v>16.8183333333333</v>
      </c>
      <c r="I235" s="62">
        <f>(I24+I44+I63+I82+I101+I120+I139+I158+I176+I195+I215+I234)/(IF(I24=0,0,1)+IF(I44=0,0,1)+IF(I63=0,0,1)+IF(I82=0,0,1)+IF(I101=0,0,1)+IF(I120=0,0,1)+IF(I139=0,0,1)+IF(I158=0,0,1)+IF(I176=0,0,1)+IF(I195=0,0,1)+IF(I215=0,0,1)+IF(I234=0,0,1))</f>
        <v>74.8491666666667</v>
      </c>
      <c r="J235" s="62">
        <f>(J24+J44+J63+J82+J101+J120+J139+J158+J176+J195+J215+J234)/(IF(J24=0,0,1)+IF(J44=0,0,1)+IF(J63=0,0,1)+IF(J82=0,0,1)+IF(J101=0,0,1)+IF(J120=0,0,1)+IF(J139=0,0,1)+IF(J158=0,0,1)+IF(J176=0,0,1)+IF(J195=0,0,1)+IF(J215=0,0,1)+IF(J234=0,0,1))</f>
        <v>538.658333333333</v>
      </c>
      <c r="K235" s="62"/>
      <c r="L235" s="62">
        <f>(L24+L44+L63+L82+L101+L120+L139+L158+L176+L195+L215+L234)/(IF(L24=0,0,1)+IF(L44=0,0,1)+IF(L63=0,0,1)+IF(L82=0,0,1)+IF(L101=0,0,1)+IF(L120=0,0,1)+IF(L139=0,0,1)+IF(L158=0,0,1)+IF(L176=0,0,1)+IF(L195=0,0,1)+IF(L215=0,0,1)+IF(L234=0,0,1))</f>
        <v>77.76</v>
      </c>
    </row>
  </sheetData>
  <mergeCells count="16">
    <mergeCell ref="C1:E1"/>
    <mergeCell ref="H1:K1"/>
    <mergeCell ref="H2:K2"/>
    <mergeCell ref="C24:D24"/>
    <mergeCell ref="C44:D44"/>
    <mergeCell ref="C63:D63"/>
    <mergeCell ref="C82:D82"/>
    <mergeCell ref="C101:D101"/>
    <mergeCell ref="C120:D120"/>
    <mergeCell ref="C139:D139"/>
    <mergeCell ref="C158:D158"/>
    <mergeCell ref="C176:D176"/>
    <mergeCell ref="C195:D195"/>
    <mergeCell ref="C215:D215"/>
    <mergeCell ref="C234:D234"/>
    <mergeCell ref="C235:E2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Инга</cp:lastModifiedBy>
  <dcterms:created xsi:type="dcterms:W3CDTF">2022-05-16T14:23:00Z</dcterms:created>
  <dcterms:modified xsi:type="dcterms:W3CDTF">2026-02-28T06:03:50Z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A8CEA2DB0D7041CDA0E8A60A0E42BB51_12</vt:lpwstr>
  </property>
  <property fmtid="{D5CDD505-2E9C-101B-9397-08002B2CF9AE}" pid="3" name="KSOProductBuildVer">
    <vt:lpwstr>1049-12.2.0.23196</vt:lpwstr>
  </property>
</Properties>
</file>