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10" windowHeight="9190"/>
  </bookViews>
  <sheets>
    <sheet name="Лист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calcPr calcId="144525"/>
</workbook>
</file>

<file path=xl/calcChain.xml><?xml version="1.0" encoding="utf-8"?>
<calcChain xmlns="http://schemas.openxmlformats.org/spreadsheetml/2006/main">
  <c r="E471" i="1" l="1"/>
  <c r="F471" i="1"/>
  <c r="G471" i="1"/>
  <c r="H471" i="1"/>
  <c r="I471" i="1"/>
  <c r="J471" i="1"/>
  <c r="D472" i="1"/>
  <c r="K472" i="1"/>
  <c r="E472" i="1"/>
  <c r="F472" i="1"/>
  <c r="G472" i="1"/>
  <c r="H472" i="1"/>
  <c r="I472" i="1"/>
  <c r="J472" i="1"/>
  <c r="E429" i="1"/>
  <c r="F429" i="1"/>
  <c r="G429" i="1"/>
  <c r="H429" i="1"/>
  <c r="I429" i="1"/>
  <c r="J429" i="1"/>
  <c r="D432" i="1"/>
  <c r="K432" i="1"/>
  <c r="E432" i="1"/>
  <c r="F432" i="1"/>
  <c r="G432" i="1"/>
  <c r="H432" i="1"/>
  <c r="I432" i="1"/>
  <c r="J432" i="1"/>
  <c r="K384" i="1"/>
  <c r="K385" i="1"/>
  <c r="F384" i="1"/>
  <c r="G384" i="1"/>
  <c r="H384" i="1"/>
  <c r="I384" i="1"/>
  <c r="J384" i="1"/>
  <c r="G385" i="1"/>
  <c r="H385" i="1"/>
  <c r="I385" i="1"/>
  <c r="J385" i="1"/>
  <c r="E384" i="1"/>
  <c r="E385" i="1"/>
  <c r="K301" i="1"/>
  <c r="G301" i="1"/>
  <c r="H301" i="1"/>
  <c r="I301" i="1"/>
  <c r="J301" i="1"/>
  <c r="E301" i="1"/>
  <c r="K175" i="1" l="1"/>
  <c r="E175" i="1"/>
  <c r="D511" i="1" l="1"/>
  <c r="K510" i="1"/>
  <c r="K511" i="1"/>
  <c r="D512" i="1"/>
  <c r="G510" i="1"/>
  <c r="H510" i="1"/>
  <c r="I510" i="1"/>
  <c r="J510" i="1"/>
  <c r="G511" i="1"/>
  <c r="H511" i="1"/>
  <c r="I511" i="1"/>
  <c r="J511" i="1"/>
  <c r="E510" i="1"/>
  <c r="F510" i="1"/>
  <c r="E511" i="1"/>
  <c r="F511" i="1"/>
  <c r="K515" i="1"/>
  <c r="G515" i="1"/>
  <c r="H515" i="1"/>
  <c r="I515" i="1"/>
  <c r="J515" i="1"/>
  <c r="E515" i="1"/>
  <c r="K471" i="1"/>
  <c r="J468" i="1"/>
  <c r="J469" i="1"/>
  <c r="G468" i="1"/>
  <c r="H468" i="1"/>
  <c r="I468" i="1"/>
  <c r="G469" i="1"/>
  <c r="H469" i="1"/>
  <c r="I469" i="1"/>
  <c r="D469" i="1"/>
  <c r="K468" i="1"/>
  <c r="K469" i="1"/>
  <c r="E468" i="1"/>
  <c r="F468" i="1"/>
  <c r="E469" i="1"/>
  <c r="J427" i="1"/>
  <c r="G427" i="1"/>
  <c r="H427" i="1"/>
  <c r="I427" i="1"/>
  <c r="J431" i="1"/>
  <c r="G431" i="1"/>
  <c r="H431" i="1"/>
  <c r="I431" i="1"/>
  <c r="K431" i="1"/>
  <c r="E431" i="1"/>
  <c r="K388" i="1" l="1"/>
  <c r="J388" i="1"/>
  <c r="G388" i="1"/>
  <c r="H388" i="1"/>
  <c r="I388" i="1"/>
  <c r="E388" i="1"/>
  <c r="D346" i="1" l="1"/>
  <c r="J346" i="1"/>
  <c r="F346" i="1"/>
  <c r="G346" i="1"/>
  <c r="H346" i="1"/>
  <c r="I346" i="1"/>
  <c r="E346" i="1"/>
  <c r="J343" i="1"/>
  <c r="K343" i="1"/>
  <c r="E343" i="1"/>
  <c r="G343" i="1"/>
  <c r="H343" i="1"/>
  <c r="I343" i="1"/>
  <c r="K300" i="1" l="1"/>
  <c r="K305" i="1"/>
  <c r="E300" i="1"/>
  <c r="E305" i="1"/>
  <c r="K137" i="1" l="1"/>
  <c r="E137" i="1"/>
  <c r="J53" i="1" l="1"/>
  <c r="K53" i="1"/>
  <c r="G53" i="1"/>
  <c r="H53" i="1"/>
  <c r="I53" i="1"/>
  <c r="E53" i="1"/>
  <c r="L11" i="1" l="1"/>
  <c r="L8" i="1"/>
  <c r="L9" i="1"/>
  <c r="J11" i="1"/>
  <c r="K11" i="1"/>
  <c r="G11" i="1"/>
  <c r="H11" i="1"/>
  <c r="I11" i="1"/>
  <c r="E11" i="1"/>
  <c r="F11" i="1"/>
  <c r="G6" i="1"/>
  <c r="H6" i="1"/>
  <c r="I6" i="1"/>
  <c r="L7" i="1"/>
  <c r="K7" i="1"/>
  <c r="J7" i="1"/>
  <c r="G7" i="1"/>
  <c r="H7" i="1"/>
  <c r="I7" i="1"/>
  <c r="E7" i="1"/>
  <c r="F7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257" i="1" l="1"/>
  <c r="I593" i="1"/>
  <c r="F89" i="1"/>
  <c r="J89" i="1"/>
  <c r="G131" i="1"/>
  <c r="H173" i="1"/>
  <c r="I215" i="1"/>
  <c r="F257" i="1"/>
  <c r="J257" i="1"/>
  <c r="G299" i="1"/>
  <c r="H341" i="1"/>
  <c r="I383" i="1"/>
  <c r="F425" i="1"/>
  <c r="I425" i="1"/>
  <c r="I341" i="1"/>
  <c r="F383" i="1"/>
  <c r="J383" i="1"/>
  <c r="G425" i="1"/>
  <c r="H467" i="1"/>
  <c r="G509" i="1"/>
  <c r="G383" i="1"/>
  <c r="H425" i="1"/>
  <c r="I467" i="1"/>
  <c r="I47" i="1"/>
  <c r="H47" i="1"/>
  <c r="I89" i="1"/>
  <c r="J131" i="1"/>
  <c r="J425" i="1"/>
  <c r="G467" i="1"/>
  <c r="H509" i="1"/>
  <c r="I551" i="1"/>
  <c r="F593" i="1"/>
  <c r="J593" i="1"/>
  <c r="J47" i="1"/>
  <c r="G89" i="1"/>
  <c r="H131" i="1"/>
  <c r="I173" i="1"/>
  <c r="F215" i="1"/>
  <c r="J215" i="1"/>
  <c r="G257" i="1"/>
  <c r="H299" i="1"/>
  <c r="I509" i="1"/>
  <c r="F551" i="1"/>
  <c r="J551" i="1"/>
  <c r="G593" i="1"/>
  <c r="F47" i="1"/>
  <c r="G47" i="1"/>
  <c r="H89" i="1"/>
  <c r="I131" i="1"/>
  <c r="F173" i="1"/>
  <c r="J173" i="1"/>
  <c r="G215" i="1"/>
  <c r="H257" i="1"/>
  <c r="I299" i="1"/>
  <c r="F341" i="1"/>
  <c r="J341" i="1"/>
  <c r="F509" i="1"/>
  <c r="J509" i="1"/>
  <c r="G551" i="1"/>
  <c r="H593" i="1"/>
  <c r="F594" i="1" l="1"/>
  <c r="I594" i="1"/>
  <c r="J594" i="1"/>
  <c r="H594" i="1"/>
  <c r="G594" i="1"/>
  <c r="L284" i="1"/>
  <c r="L279" i="1"/>
  <c r="L405" i="1"/>
  <c r="L410" i="1"/>
  <c r="L143" i="1"/>
  <c r="L173" i="1"/>
  <c r="L447" i="1"/>
  <c r="L452" i="1"/>
  <c r="L531" i="1"/>
  <c r="L536" i="1"/>
  <c r="L215" i="1"/>
  <c r="L185" i="1"/>
  <c r="L494" i="1"/>
  <c r="L489" i="1"/>
  <c r="L425" i="1"/>
  <c r="L395" i="1"/>
  <c r="L101" i="1"/>
  <c r="L131" i="1"/>
  <c r="L311" i="1"/>
  <c r="L341" i="1"/>
  <c r="L299" i="1"/>
  <c r="L269" i="1"/>
  <c r="L74" i="1"/>
  <c r="L69" i="1"/>
  <c r="L563" i="1"/>
  <c r="L593" i="1"/>
  <c r="L242" i="1"/>
  <c r="L237" i="1"/>
  <c r="L227" i="1"/>
  <c r="L257" i="1"/>
  <c r="L521" i="1"/>
  <c r="L551" i="1"/>
  <c r="L573" i="1"/>
  <c r="L578" i="1"/>
  <c r="L111" i="1"/>
  <c r="L116" i="1"/>
  <c r="L59" i="1"/>
  <c r="L89" i="1"/>
  <c r="L32" i="1"/>
  <c r="L27" i="1"/>
  <c r="L467" i="1"/>
  <c r="L437" i="1"/>
  <c r="L326" i="1"/>
  <c r="L321" i="1"/>
  <c r="L383" i="1"/>
  <c r="L353" i="1"/>
  <c r="L363" i="1"/>
  <c r="L368" i="1"/>
  <c r="L158" i="1"/>
  <c r="L153" i="1"/>
  <c r="L479" i="1"/>
  <c r="L509" i="1"/>
  <c r="L200" i="1"/>
  <c r="L195" i="1"/>
  <c r="L592" i="1"/>
  <c r="L417" i="1"/>
  <c r="L375" i="1"/>
  <c r="L585" i="1"/>
  <c r="L501" i="1"/>
  <c r="L207" i="1"/>
  <c r="L466" i="1"/>
  <c r="L249" i="1"/>
  <c r="L214" i="1"/>
  <c r="L424" i="1"/>
  <c r="L298" i="1"/>
  <c r="L459" i="1"/>
  <c r="L543" i="1"/>
  <c r="L340" i="1"/>
  <c r="L81" i="1"/>
  <c r="L46" i="1"/>
  <c r="L130" i="1"/>
  <c r="L256" i="1"/>
  <c r="L165" i="1"/>
  <c r="L39" i="1"/>
  <c r="L88" i="1"/>
  <c r="L172" i="1"/>
  <c r="L123" i="1"/>
  <c r="L333" i="1"/>
  <c r="L291" i="1"/>
  <c r="L550" i="1"/>
  <c r="L382" i="1"/>
  <c r="L508" i="1"/>
  <c r="L17" i="1"/>
  <c r="L47" i="1"/>
  <c r="L594" i="1"/>
</calcChain>
</file>

<file path=xl/sharedStrings.xml><?xml version="1.0" encoding="utf-8"?>
<sst xmlns="http://schemas.openxmlformats.org/spreadsheetml/2006/main" count="625" uniqueCount="96">
  <si>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</si>
  <si>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</si>
  <si>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</si>
  <si>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</si>
  <si>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</si>
  <si>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</si>
  <si>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</si>
  <si>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</si>
  <si>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</si>
  <si>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</si>
  <si>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</si>
  <si>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</si>
  <si>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</si>
  <si>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</si>
  <si>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</si>
  <si>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</si>
  <si>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</si>
  <si>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</si>
  <si>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</si>
  <si>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</si>
  <si>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</si>
  <si>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</si>
  <si>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</si>
  <si>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</si>
  <si>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</si>
  <si>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</si>
  <si>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</si>
  <si>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</si>
  <si>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</si>
  <si>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</si>
  <si>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</si>
  <si>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</si>
  <si>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</si>
  <si>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</si>
  <si>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</si>
  <si>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</si>
  <si>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</si>
  <si>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</si>
  <si>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</si>
  <si>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</si>
  <si>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</si>
  <si>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</si>
  <si>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</si>
  <si>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</si>
  <si>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</si>
  <si>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</si>
  <si>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Суп картофельный с вермишелью</t>
  </si>
  <si>
    <t>54-4гн-2020</t>
  </si>
  <si>
    <t>Чай с молоком и сахаром</t>
  </si>
  <si>
    <t>Пром.</t>
  </si>
  <si>
    <t>Хлеб ржаной</t>
  </si>
  <si>
    <t>гор. блюдо</t>
  </si>
  <si>
    <t>Хлеб пшеничный, ржаной</t>
  </si>
  <si>
    <t>Макароны отварные</t>
  </si>
  <si>
    <t>Птица тушеная</t>
  </si>
  <si>
    <t>54-1г-2020</t>
  </si>
  <si>
    <t>Т/к №290</t>
  </si>
  <si>
    <t>Винегрет с растительным маслом</t>
  </si>
  <si>
    <t>54-16з-2020</t>
  </si>
  <si>
    <t>Чай с лимоном и сахаром</t>
  </si>
  <si>
    <t>54-3гн-2020</t>
  </si>
  <si>
    <t>Картофельное пюре</t>
  </si>
  <si>
    <t>54-11г-2020</t>
  </si>
  <si>
    <t>Чай с сахаром и яблоком</t>
  </si>
  <si>
    <t>Т/к №430</t>
  </si>
  <si>
    <t>54-12м-2020</t>
  </si>
  <si>
    <t>Булочка ванильная</t>
  </si>
  <si>
    <t>54-10В</t>
  </si>
  <si>
    <t>Кофейный напиток с молоком</t>
  </si>
  <si>
    <t>54-21гн-2020</t>
  </si>
  <si>
    <t>Сушка простая</t>
  </si>
  <si>
    <t>Плов с куринными грудками</t>
  </si>
  <si>
    <t>Салат из свеклы отварной с растительным маслом</t>
  </si>
  <si>
    <t>54-13з-2020</t>
  </si>
  <si>
    <t>Каша гречневая рассыпчатая</t>
  </si>
  <si>
    <t>Рыба припущенная в молоко</t>
  </si>
  <si>
    <t>54-4г-2020</t>
  </si>
  <si>
    <t>54-7р-2020</t>
  </si>
  <si>
    <t>Чай с сахаром</t>
  </si>
  <si>
    <t>54-2гн-2020</t>
  </si>
  <si>
    <t>Пром</t>
  </si>
  <si>
    <t>"Ёжики" мясные 2 шт</t>
  </si>
  <si>
    <t>т/к №296</t>
  </si>
  <si>
    <t>Фрукт (яблоко, банан, апельсин)</t>
  </si>
  <si>
    <t>Хлеб ржаной, пшеничный</t>
  </si>
  <si>
    <t>сладкое</t>
  </si>
  <si>
    <t xml:space="preserve">Пром. </t>
  </si>
  <si>
    <t>Котлета мясная с соусом</t>
  </si>
  <si>
    <t>Компот из смеси сухофруктов</t>
  </si>
  <si>
    <t>54-1хн-2020</t>
  </si>
  <si>
    <t>№Т/К272</t>
  </si>
  <si>
    <t>Макароны отварные с сыром</t>
  </si>
  <si>
    <t>54-3г</t>
  </si>
  <si>
    <t>т/к №430</t>
  </si>
  <si>
    <t>МБОУ "СОШ №2"</t>
  </si>
  <si>
    <t>Габдуллин Н.С.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</si>
</sst>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18" fillId="0" borderId="0"/>
    <xf numFmtId="0" fontId="18" fillId="0" borderId="0"/>
  </cellStyleXfs>
  <cellXfs count="83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0" fillId="5" borderId="4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5" fillId="0" borderId="1" xfId="0" applyFont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17" fillId="5" borderId="4" xfId="1" applyFill="1" applyBorder="1" applyAlignment="1" applyProtection="1">
      <alignment horizontal="left"/>
      <protection locked="0"/>
    </xf>
    <xf numFmtId="0" fontId="17" fillId="5" borderId="5" xfId="1" applyFill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2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83;&#1103;%20&#1089;&#1072;&#1081;&#1090;&#1072;/01.09.2025/1%20&#1076;&#1077;&#1085;&#1100;%2001.09.2025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83;&#1103;%20&#1089;&#1072;&#1081;&#1090;&#1072;/01.09.2025/2%20&#1076;&#1077;&#1085;&#1100;%2002,09,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83;&#1103;%20&#1089;&#1072;&#1081;&#1090;&#1072;/01.09.2025/4%20&#1076;&#1077;&#1085;&#1100;%2004.09.2025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83;&#1103;%20&#1089;&#1072;&#1081;&#1090;&#1072;/01.09.2025/.&#1091;&#1090;&#1074;&#1077;&#1088;&#1078;&#1076;&#1077;&#1085;&#1085;&#1086;&#1077;%20&#1084;&#1077;&#1085;&#1102;%207-10%20&#1075;&#1086;&#1088;&#1086;&#1076;%20&#1089;%20&#1089;&#1077;&#1085;&#1090;&#1103;&#1073;&#1088;&#1103;%202025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83;&#1103;%20&#1089;&#1072;&#1081;&#1090;&#1072;/01.09.2025/7%20&#1076;&#1077;&#1085;&#1100;%2008.09.2025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2F1D0~1\AppData\Local\Temp\7zOC1DBC5F3\.&#1091;&#1090;&#1074;&#1077;&#1088;&#1078;&#1076;&#1077;&#1085;&#1085;&#1086;&#1077;%20&#1084;&#1077;&#1085;&#1102;%207-10%20&#1075;&#1086;&#1088;&#1086;&#1076;%20&#1089;%20&#1071;&#1053;&#1042;&#1040;&#1056;&#1071;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 t="str">
            <v>54-7з-2020</v>
          </cell>
          <cell r="D4" t="str">
            <v>Салат из белокочанной капусты с растительным маслом</v>
          </cell>
          <cell r="E4">
            <v>60</v>
          </cell>
          <cell r="F4">
            <v>8.2899999999999991</v>
          </cell>
          <cell r="G4">
            <v>85.8</v>
          </cell>
          <cell r="H4">
            <v>1.5</v>
          </cell>
          <cell r="I4">
            <v>6.1</v>
          </cell>
          <cell r="J4">
            <v>6.2</v>
          </cell>
        </row>
        <row r="5">
          <cell r="H5">
            <v>9.15</v>
          </cell>
          <cell r="I5">
            <v>6.35</v>
          </cell>
          <cell r="J5">
            <v>30.2</v>
          </cell>
        </row>
        <row r="6">
          <cell r="C6" t="str">
            <v>т/к №410</v>
          </cell>
          <cell r="D6" t="str">
            <v xml:space="preserve">Треугольник П/Ф </v>
          </cell>
          <cell r="E6">
            <v>70</v>
          </cell>
          <cell r="F6">
            <v>35.17</v>
          </cell>
          <cell r="G6">
            <v>221.7</v>
          </cell>
          <cell r="H6">
            <v>5.7</v>
          </cell>
          <cell r="I6">
            <v>5</v>
          </cell>
          <cell r="J6">
            <v>29.8</v>
          </cell>
        </row>
        <row r="7">
          <cell r="F7">
            <v>5.78</v>
          </cell>
        </row>
        <row r="8">
          <cell r="F8">
            <v>1.74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 t="str">
            <v>№Т/К 41</v>
          </cell>
          <cell r="D4" t="str">
            <v>Салат из моркови с сахаром и растительным маслом</v>
          </cell>
          <cell r="G4">
            <v>74.3</v>
          </cell>
          <cell r="H4">
            <v>0.5</v>
          </cell>
          <cell r="I4">
            <v>6.1</v>
          </cell>
          <cell r="J4">
            <v>4.3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 t="str">
            <v>54-9з-2020</v>
          </cell>
          <cell r="D4" t="str">
            <v>Салат из белокочанной капусты с морковью, яблоками и растительным маслом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74">
          <cell r="A74" t="str">
            <v>54-11з-2020</v>
          </cell>
          <cell r="B74" t="str">
            <v>Салат из моркови с яблоками с растительным маслом</v>
          </cell>
        </row>
        <row r="117">
          <cell r="A117" t="str">
            <v>54-9з-2020</v>
          </cell>
          <cell r="B117" t="str">
            <v>Салат из белокочанной капусты с морковью, яблоками и растительным маслом</v>
          </cell>
          <cell r="D117">
            <v>0.8</v>
          </cell>
          <cell r="E117">
            <v>6.1</v>
          </cell>
          <cell r="F117">
            <v>3.6</v>
          </cell>
          <cell r="G117">
            <v>72.5</v>
          </cell>
        </row>
        <row r="122">
          <cell r="A122" t="str">
            <v>Пром.</v>
          </cell>
          <cell r="B122" t="str">
            <v>Кондитерское изделие(печенье, сушка, пряник)</v>
          </cell>
          <cell r="C122">
            <v>36</v>
          </cell>
          <cell r="D122">
            <v>2.7</v>
          </cell>
          <cell r="E122">
            <v>3.53</v>
          </cell>
          <cell r="F122">
            <v>26.78</v>
          </cell>
          <cell r="G122">
            <v>149.69999999999999</v>
          </cell>
        </row>
        <row r="137">
          <cell r="A137" t="str">
            <v>Пром.</v>
          </cell>
          <cell r="B137" t="str">
            <v>Фрукт (яблоко, банан, апельсин)</v>
          </cell>
          <cell r="D137">
            <v>0.6</v>
          </cell>
          <cell r="E137">
            <v>0.6</v>
          </cell>
          <cell r="F137">
            <v>14.7</v>
          </cell>
          <cell r="G137">
            <v>66.599999999999994</v>
          </cell>
        </row>
        <row r="147">
          <cell r="A147" t="str">
            <v>54-7з-2020</v>
          </cell>
          <cell r="B147" t="str">
            <v>Салат из белокочанной капусты с растительным маслом</v>
          </cell>
          <cell r="D147">
            <v>1.5</v>
          </cell>
          <cell r="E147">
            <v>6.1</v>
          </cell>
          <cell r="F147">
            <v>6.2</v>
          </cell>
          <cell r="G147">
            <v>85.8</v>
          </cell>
        </row>
        <row r="149">
          <cell r="D149">
            <v>8.06</v>
          </cell>
          <cell r="E149">
            <v>4.62</v>
          </cell>
          <cell r="F149">
            <v>3.89</v>
          </cell>
          <cell r="G149">
            <v>131.6</v>
          </cell>
        </row>
        <row r="163">
          <cell r="A163" t="str">
            <v>54-1г-2020</v>
          </cell>
          <cell r="B163" t="str">
            <v>Спагетти отварные</v>
          </cell>
          <cell r="C163">
            <v>150</v>
          </cell>
          <cell r="D163">
            <v>5.3</v>
          </cell>
          <cell r="E163">
            <v>4.9000000000000004</v>
          </cell>
          <cell r="F163">
            <v>32.799999999999997</v>
          </cell>
          <cell r="G163">
            <v>196.8</v>
          </cell>
        </row>
        <row r="164">
          <cell r="A164" t="str">
            <v xml:space="preserve">54-2м-2020 </v>
          </cell>
          <cell r="B164" t="str">
            <v xml:space="preserve">Гуляш из говядины </v>
          </cell>
          <cell r="D164">
            <v>6.99</v>
          </cell>
          <cell r="E164">
            <v>6.54</v>
          </cell>
          <cell r="F164">
            <v>8.3000000000000007</v>
          </cell>
          <cell r="G164">
            <v>130.80000000000001</v>
          </cell>
        </row>
        <row r="177">
          <cell r="A177" t="str">
            <v>54-9з-2020</v>
          </cell>
          <cell r="B177" t="str">
            <v>Салат из белокочанной капусты с морковью, яблоками и растительным маслом</v>
          </cell>
          <cell r="D177">
            <v>0.8</v>
          </cell>
          <cell r="E177">
            <v>6.1</v>
          </cell>
          <cell r="F177">
            <v>3.6</v>
          </cell>
          <cell r="G177">
            <v>72.5</v>
          </cell>
        </row>
        <row r="178">
          <cell r="A178" t="str">
            <v>54-1т-2020</v>
          </cell>
          <cell r="B178" t="str">
            <v xml:space="preserve">Запеканка из творога </v>
          </cell>
          <cell r="C178">
            <v>150</v>
          </cell>
          <cell r="D178">
            <v>10.38</v>
          </cell>
          <cell r="E178">
            <v>9.3800000000000008</v>
          </cell>
          <cell r="F178">
            <v>29.25</v>
          </cell>
          <cell r="G178">
            <v>287.3</v>
          </cell>
        </row>
        <row r="179">
          <cell r="A179" t="str">
            <v>Пром.</v>
          </cell>
          <cell r="B179" t="str">
            <v>Молоко сгущенное с сахаром</v>
          </cell>
          <cell r="C179">
            <v>20</v>
          </cell>
          <cell r="D179">
            <v>1.44</v>
          </cell>
          <cell r="E179">
            <v>1.7</v>
          </cell>
          <cell r="F179">
            <v>11.1</v>
          </cell>
          <cell r="G179">
            <v>65.5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 t="str">
            <v>№Т/К 41</v>
          </cell>
          <cell r="D4" t="str">
            <v>Салат из моркови с сахаром и растительным маслом</v>
          </cell>
        </row>
        <row r="5">
          <cell r="C5">
            <v>62</v>
          </cell>
          <cell r="D5" t="str">
            <v>Борщ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106">
          <cell r="A106" t="str">
            <v>т/к №410</v>
          </cell>
          <cell r="B106" t="str">
            <v xml:space="preserve">Выпечка (треугольник/курник) п/ф </v>
          </cell>
          <cell r="D106">
            <v>5.7</v>
          </cell>
          <cell r="E106">
            <v>5</v>
          </cell>
          <cell r="F106">
            <v>29.8</v>
          </cell>
          <cell r="G106">
            <v>221.7</v>
          </cell>
        </row>
        <row r="133">
          <cell r="A133" t="str">
            <v>54-11г-2020</v>
          </cell>
          <cell r="B133" t="str">
            <v>Картофельное пюре</v>
          </cell>
          <cell r="C133">
            <v>150</v>
          </cell>
          <cell r="D133">
            <v>3.1</v>
          </cell>
          <cell r="E133">
            <v>5.3</v>
          </cell>
          <cell r="F133">
            <v>19.8</v>
          </cell>
          <cell r="G133">
            <v>139.4</v>
          </cell>
        </row>
        <row r="134">
          <cell r="A134" t="str">
            <v>№ Т/К 278</v>
          </cell>
          <cell r="B134" t="str">
            <v>Зразы рубленные из кур с соусом</v>
          </cell>
          <cell r="D134">
            <v>7.6</v>
          </cell>
          <cell r="E134">
            <v>7.3</v>
          </cell>
          <cell r="F134">
            <v>12.5</v>
          </cell>
          <cell r="G134">
            <v>180</v>
          </cell>
        </row>
        <row r="152">
          <cell r="A152" t="str">
            <v>Пром.</v>
          </cell>
          <cell r="B152" t="str">
            <v>Булочка/кекс (хлебзавод)</v>
          </cell>
          <cell r="C152">
            <v>50</v>
          </cell>
          <cell r="D152">
            <v>3.85</v>
          </cell>
          <cell r="E152">
            <v>1.2</v>
          </cell>
          <cell r="F152">
            <v>24.7</v>
          </cell>
          <cell r="G152">
            <v>133</v>
          </cell>
        </row>
        <row r="153">
          <cell r="B153" t="str">
            <v>Хлеб ржаной</v>
          </cell>
          <cell r="C153">
            <v>20</v>
          </cell>
          <cell r="D153">
            <v>1.3</v>
          </cell>
          <cell r="E153">
            <v>0.2</v>
          </cell>
          <cell r="F153">
            <v>6.7</v>
          </cell>
          <cell r="G153">
            <v>34.200000000000003</v>
          </cell>
        </row>
        <row r="169">
          <cell r="A169" t="str">
            <v>Пром.</v>
          </cell>
          <cell r="B169" t="str">
            <v>Сыр порциями</v>
          </cell>
          <cell r="C169">
            <v>12</v>
          </cell>
          <cell r="D169">
            <v>1.78</v>
          </cell>
          <cell r="E169">
            <v>2.46</v>
          </cell>
          <cell r="F169">
            <v>0</v>
          </cell>
          <cell r="G169">
            <v>43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10" zoomScaleNormal="110" workbookViewId="0">
      <pane xSplit="4" ySplit="5" topLeftCell="E510" activePane="bottomRight" state="frozen"/>
      <selection pane="topRight" activeCell="E1" sqref="E1"/>
      <selection pane="bottomLeft" activeCell="A6" sqref="A6"/>
      <selection pane="bottomRight" activeCell="K472" sqref="K472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x14ac:dyDescent="0.35">
      <c r="A1" s="1" t="s">
        <v>7</v>
      </c>
      <c r="C1" s="77" t="s">
        <v>94</v>
      </c>
      <c r="D1" s="78"/>
      <c r="E1" s="78"/>
      <c r="F1" s="13" t="s">
        <v>16</v>
      </c>
      <c r="G1" s="2" t="s">
        <v>17</v>
      </c>
      <c r="H1" s="79" t="s">
        <v>45</v>
      </c>
      <c r="I1" s="79"/>
      <c r="J1" s="79"/>
      <c r="K1" s="79"/>
    </row>
    <row r="2" spans="1:12" ht="18" x14ac:dyDescent="0.25">
      <c r="A2" s="43" t="s">
        <v>6</v>
      </c>
      <c r="C2" s="2"/>
      <c r="G2" s="2" t="s">
        <v>18</v>
      </c>
      <c r="H2" s="79" t="s">
        <v>95</v>
      </c>
      <c r="I2" s="79"/>
      <c r="J2" s="79"/>
      <c r="K2" s="79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thickBot="1" x14ac:dyDescent="0.4">
      <c r="A6" s="22">
        <v>1</v>
      </c>
      <c r="B6" s="23">
        <v>1</v>
      </c>
      <c r="C6" s="24" t="s">
        <v>20</v>
      </c>
      <c r="D6" s="5" t="s">
        <v>21</v>
      </c>
      <c r="E6" s="47" t="s">
        <v>46</v>
      </c>
      <c r="F6" s="48">
        <v>200</v>
      </c>
      <c r="G6" s="74">
        <f>'[1]1'!H5</f>
        <v>9.15</v>
      </c>
      <c r="H6" s="74">
        <f>'[1]1'!I5</f>
        <v>6.35</v>
      </c>
      <c r="I6" s="74">
        <f>'[1]1'!J5</f>
        <v>30.2</v>
      </c>
      <c r="J6" s="48">
        <v>204.4</v>
      </c>
      <c r="K6" s="49">
        <v>100</v>
      </c>
      <c r="L6" s="74">
        <v>26.78</v>
      </c>
    </row>
    <row r="7" spans="1:12" ht="14.5" x14ac:dyDescent="0.35">
      <c r="A7" s="25"/>
      <c r="B7" s="16"/>
      <c r="C7" s="11"/>
      <c r="D7" s="64" t="s">
        <v>27</v>
      </c>
      <c r="E7" s="50" t="str">
        <f>'[1]1'!D4</f>
        <v>Салат из белокочанной капусты с растительным маслом</v>
      </c>
      <c r="F7" s="51">
        <f>'[1]1'!E4</f>
        <v>60</v>
      </c>
      <c r="G7" s="73">
        <f>'[1]1'!H4</f>
        <v>1.5</v>
      </c>
      <c r="H7" s="73">
        <f>'[1]1'!I4</f>
        <v>6.1</v>
      </c>
      <c r="I7" s="73">
        <f>'[1]1'!J4</f>
        <v>6.2</v>
      </c>
      <c r="J7" s="73">
        <f>'[1]1'!$G$4</f>
        <v>85.8</v>
      </c>
      <c r="K7" s="52" t="str">
        <f>'[1]1'!$C$4</f>
        <v>54-7з-2020</v>
      </c>
      <c r="L7" s="73">
        <f>'[1]1'!$F$4</f>
        <v>8.2899999999999991</v>
      </c>
    </row>
    <row r="8" spans="1:12" ht="25" x14ac:dyDescent="0.35">
      <c r="A8" s="25"/>
      <c r="B8" s="16"/>
      <c r="C8" s="11"/>
      <c r="D8" s="7" t="s">
        <v>22</v>
      </c>
      <c r="E8" s="50" t="s">
        <v>48</v>
      </c>
      <c r="F8" s="51">
        <v>200</v>
      </c>
      <c r="G8" s="51">
        <v>1.6</v>
      </c>
      <c r="H8" s="51">
        <v>1.1000000000000001</v>
      </c>
      <c r="I8" s="51">
        <v>8.6</v>
      </c>
      <c r="J8" s="51">
        <v>50.9</v>
      </c>
      <c r="K8" s="52" t="s">
        <v>47</v>
      </c>
      <c r="L8" s="73">
        <f>'[1]1'!$F$7</f>
        <v>5.78</v>
      </c>
    </row>
    <row r="9" spans="1:12" ht="14.5" x14ac:dyDescent="0.35">
      <c r="A9" s="25"/>
      <c r="B9" s="16"/>
      <c r="C9" s="11"/>
      <c r="D9" s="7" t="s">
        <v>23</v>
      </c>
      <c r="E9" s="50" t="s">
        <v>50</v>
      </c>
      <c r="F9" s="51">
        <v>20</v>
      </c>
      <c r="G9" s="51">
        <v>1.3</v>
      </c>
      <c r="H9" s="51">
        <v>0.2</v>
      </c>
      <c r="I9" s="51">
        <v>6.7</v>
      </c>
      <c r="J9" s="51">
        <v>34.200000000000003</v>
      </c>
      <c r="K9" s="52" t="s">
        <v>80</v>
      </c>
      <c r="L9" s="73">
        <f>'[1]1'!$F$8</f>
        <v>1.74</v>
      </c>
    </row>
    <row r="10" spans="1:12" ht="14.5" x14ac:dyDescent="0.3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5" x14ac:dyDescent="0.35">
      <c r="A11" s="25"/>
      <c r="B11" s="16"/>
      <c r="C11" s="11"/>
      <c r="D11" s="72" t="s">
        <v>85</v>
      </c>
      <c r="E11" s="50" t="str">
        <f>'[1]1'!D6</f>
        <v xml:space="preserve">Треугольник П/Ф </v>
      </c>
      <c r="F11" s="51">
        <f>'[1]1'!E6</f>
        <v>70</v>
      </c>
      <c r="G11" s="73">
        <f>'[1]1'!H6</f>
        <v>5.7</v>
      </c>
      <c r="H11" s="73">
        <f>'[1]1'!I6</f>
        <v>5</v>
      </c>
      <c r="I11" s="73">
        <f>'[1]1'!J6</f>
        <v>29.8</v>
      </c>
      <c r="J11" s="73">
        <f>'[1]1'!$G$6</f>
        <v>221.7</v>
      </c>
      <c r="K11" s="52" t="str">
        <f>'[1]1'!$C$6</f>
        <v>т/к №410</v>
      </c>
      <c r="L11" s="73">
        <f>'[1]1'!$F$6</f>
        <v>35.17</v>
      </c>
    </row>
    <row r="12" spans="1:12" ht="14.5" x14ac:dyDescent="0.3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5" x14ac:dyDescent="0.35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19.25</v>
      </c>
      <c r="H13" s="21">
        <f t="shared" si="0"/>
        <v>18.75</v>
      </c>
      <c r="I13" s="21">
        <f t="shared" si="0"/>
        <v>81.5</v>
      </c>
      <c r="J13" s="21">
        <f t="shared" si="0"/>
        <v>597</v>
      </c>
      <c r="K13" s="27"/>
      <c r="L13" s="21">
        <f t="shared" ref="L13" si="1">SUM(L6:L12)</f>
        <v>77.760000000000005</v>
      </c>
    </row>
    <row r="14" spans="1:12" ht="14.5" x14ac:dyDescent="0.3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5" x14ac:dyDescent="0.3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5" x14ac:dyDescent="0.3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5" x14ac:dyDescent="0.3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5" x14ac:dyDescent="0.3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5" x14ac:dyDescent="0.3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5" x14ac:dyDescent="0.3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5" x14ac:dyDescent="0.3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5" x14ac:dyDescent="0.3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5" x14ac:dyDescent="0.3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5" x14ac:dyDescent="0.3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5" x14ac:dyDescent="0.3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5" x14ac:dyDescent="0.3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5" x14ac:dyDescent="0.3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5" x14ac:dyDescent="0.3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5" x14ac:dyDescent="0.3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5" x14ac:dyDescent="0.3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5" x14ac:dyDescent="0.3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5" x14ac:dyDescent="0.3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5" x14ac:dyDescent="0.3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5" x14ac:dyDescent="0.3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5" x14ac:dyDescent="0.3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5" x14ac:dyDescent="0.3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5" x14ac:dyDescent="0.3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5" x14ac:dyDescent="0.3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5" x14ac:dyDescent="0.3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5" x14ac:dyDescent="0.3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5" x14ac:dyDescent="0.3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5" x14ac:dyDescent="0.3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5" x14ac:dyDescent="0.3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5" x14ac:dyDescent="0.3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5" x14ac:dyDescent="0.3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5" x14ac:dyDescent="0.3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5" x14ac:dyDescent="0.25">
      <c r="A47" s="31">
        <f>A6</f>
        <v>1</v>
      </c>
      <c r="B47" s="32">
        <f>B6</f>
        <v>1</v>
      </c>
      <c r="C47" s="75" t="s">
        <v>4</v>
      </c>
      <c r="D47" s="76"/>
      <c r="E47" s="33"/>
      <c r="F47" s="34">
        <f>F13+F17+F27+F32+F39+F46</f>
        <v>550</v>
      </c>
      <c r="G47" s="34">
        <f t="shared" ref="G47:J47" si="7">G13+G17+G27+G32+G39+G46</f>
        <v>19.25</v>
      </c>
      <c r="H47" s="34">
        <f t="shared" si="7"/>
        <v>18.75</v>
      </c>
      <c r="I47" s="34">
        <f t="shared" si="7"/>
        <v>81.5</v>
      </c>
      <c r="J47" s="34">
        <f t="shared" si="7"/>
        <v>597</v>
      </c>
      <c r="K47" s="35"/>
      <c r="L47" s="34">
        <f ca="1">L13+L17+L27+L32+L39+L46</f>
        <v>0</v>
      </c>
    </row>
    <row r="48" spans="1:12" ht="14.5" x14ac:dyDescent="0.35">
      <c r="A48" s="15">
        <v>1</v>
      </c>
      <c r="B48" s="16">
        <v>2</v>
      </c>
      <c r="C48" s="24" t="s">
        <v>20</v>
      </c>
      <c r="D48" s="5" t="s">
        <v>21</v>
      </c>
      <c r="E48" s="47" t="s">
        <v>74</v>
      </c>
      <c r="F48" s="48">
        <v>150</v>
      </c>
      <c r="G48" s="48">
        <v>3.2</v>
      </c>
      <c r="H48" s="48">
        <v>4.8</v>
      </c>
      <c r="I48" s="48">
        <v>25.9</v>
      </c>
      <c r="J48" s="48">
        <v>107.1</v>
      </c>
      <c r="K48" s="49" t="s">
        <v>76</v>
      </c>
      <c r="L48" s="48">
        <v>22.14</v>
      </c>
    </row>
    <row r="49" spans="1:12" ht="14.5" x14ac:dyDescent="0.35">
      <c r="A49" s="15"/>
      <c r="B49" s="16"/>
      <c r="C49" s="11"/>
      <c r="D49" s="6" t="s">
        <v>21</v>
      </c>
      <c r="E49" s="50" t="s">
        <v>87</v>
      </c>
      <c r="F49" s="51">
        <v>100</v>
      </c>
      <c r="G49" s="51">
        <v>11.28</v>
      </c>
      <c r="H49" s="51">
        <v>7.37</v>
      </c>
      <c r="I49" s="51">
        <v>12.4</v>
      </c>
      <c r="J49" s="51">
        <v>179.2</v>
      </c>
      <c r="K49" s="52" t="s">
        <v>90</v>
      </c>
      <c r="L49" s="51">
        <v>35.61</v>
      </c>
    </row>
    <row r="50" spans="1:12" ht="25" x14ac:dyDescent="0.35">
      <c r="A50" s="15"/>
      <c r="B50" s="16"/>
      <c r="C50" s="11"/>
      <c r="D50" s="7" t="s">
        <v>22</v>
      </c>
      <c r="E50" s="50" t="s">
        <v>88</v>
      </c>
      <c r="F50" s="51">
        <v>200</v>
      </c>
      <c r="G50" s="51">
        <v>0.47</v>
      </c>
      <c r="H50" s="51">
        <v>0</v>
      </c>
      <c r="I50" s="51">
        <v>14.78</v>
      </c>
      <c r="J50" s="51">
        <v>65</v>
      </c>
      <c r="K50" s="52" t="s">
        <v>89</v>
      </c>
      <c r="L50" s="51">
        <v>10.35</v>
      </c>
    </row>
    <row r="51" spans="1:12" ht="14.5" x14ac:dyDescent="0.35">
      <c r="A51" s="15"/>
      <c r="B51" s="16"/>
      <c r="C51" s="11"/>
      <c r="D51" s="7" t="s">
        <v>23</v>
      </c>
      <c r="E51" s="50" t="s">
        <v>52</v>
      </c>
      <c r="F51" s="51">
        <v>40</v>
      </c>
      <c r="G51" s="51">
        <v>2.82</v>
      </c>
      <c r="H51" s="51">
        <v>0.36</v>
      </c>
      <c r="I51" s="51">
        <v>16.54</v>
      </c>
      <c r="J51" s="51">
        <v>81.099999999999994</v>
      </c>
      <c r="K51" s="52" t="s">
        <v>80</v>
      </c>
      <c r="L51" s="73">
        <v>3.72</v>
      </c>
    </row>
    <row r="52" spans="1:12" ht="14.5" x14ac:dyDescent="0.3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5" x14ac:dyDescent="0.35">
      <c r="A53" s="15"/>
      <c r="B53" s="16"/>
      <c r="C53" s="11"/>
      <c r="D53" s="6" t="s">
        <v>27</v>
      </c>
      <c r="E53" s="50" t="str">
        <f>'[2]1'!$D$4</f>
        <v>Салат из моркови с сахаром и растительным маслом</v>
      </c>
      <c r="F53" s="51">
        <v>60</v>
      </c>
      <c r="G53" s="73">
        <f>'[2]1'!H4</f>
        <v>0.5</v>
      </c>
      <c r="H53" s="73">
        <f>'[2]1'!I4</f>
        <v>6.1</v>
      </c>
      <c r="I53" s="73">
        <f>'[2]1'!J4</f>
        <v>4.3</v>
      </c>
      <c r="J53" s="73">
        <f>'[2]1'!$G$4</f>
        <v>74.3</v>
      </c>
      <c r="K53" s="52" t="str">
        <f>'[2]1'!$C$4</f>
        <v>№Т/К 41</v>
      </c>
      <c r="L53" s="73">
        <v>5.94</v>
      </c>
    </row>
    <row r="54" spans="1:12" ht="14.5" x14ac:dyDescent="0.3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5" x14ac:dyDescent="0.35">
      <c r="A55" s="17"/>
      <c r="B55" s="18"/>
      <c r="C55" s="8"/>
      <c r="D55" s="19" t="s">
        <v>39</v>
      </c>
      <c r="E55" s="9"/>
      <c r="F55" s="21">
        <f>SUM(F48:F54)</f>
        <v>550</v>
      </c>
      <c r="G55" s="21">
        <f t="shared" ref="G55" si="8">SUM(G48:G54)</f>
        <v>18.27</v>
      </c>
      <c r="H55" s="21">
        <f t="shared" ref="H55" si="9">SUM(H48:H54)</f>
        <v>18.63</v>
      </c>
      <c r="I55" s="21">
        <f t="shared" ref="I55" si="10">SUM(I48:I54)</f>
        <v>73.92</v>
      </c>
      <c r="J55" s="21">
        <f t="shared" ref="J55" si="11">SUM(J48:J54)</f>
        <v>506.7</v>
      </c>
      <c r="K55" s="27"/>
      <c r="L55" s="21">
        <f t="shared" ref="L55:L97" si="12">SUM(L48:L54)</f>
        <v>77.759999999999991</v>
      </c>
    </row>
    <row r="56" spans="1:12" ht="14.5" x14ac:dyDescent="0.3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5" x14ac:dyDescent="0.3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5" x14ac:dyDescent="0.3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5" x14ac:dyDescent="0.3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5" x14ac:dyDescent="0.3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5" x14ac:dyDescent="0.3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5" x14ac:dyDescent="0.3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5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5" x14ac:dyDescent="0.3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5" x14ac:dyDescent="0.3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5" x14ac:dyDescent="0.3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5" x14ac:dyDescent="0.3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5" x14ac:dyDescent="0.3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5" x14ac:dyDescent="0.3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5" x14ac:dyDescent="0.3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5" x14ac:dyDescent="0.3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5" x14ac:dyDescent="0.3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5" x14ac:dyDescent="0.3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5" x14ac:dyDescent="0.3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5" x14ac:dyDescent="0.3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5" x14ac:dyDescent="0.3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5" x14ac:dyDescent="0.3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5" x14ac:dyDescent="0.3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5" x14ac:dyDescent="0.3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5" x14ac:dyDescent="0.3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5" x14ac:dyDescent="0.3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5" x14ac:dyDescent="0.3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5" x14ac:dyDescent="0.3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5" x14ac:dyDescent="0.3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5" x14ac:dyDescent="0.3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5" x14ac:dyDescent="0.3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5" x14ac:dyDescent="0.3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5" x14ac:dyDescent="0.3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75" t="s">
        <v>4</v>
      </c>
      <c r="D89" s="76"/>
      <c r="E89" s="33"/>
      <c r="F89" s="34">
        <f>F55+F59+F69+F74+F81+F88</f>
        <v>550</v>
      </c>
      <c r="G89" s="34">
        <f t="shared" ref="G89" si="38">G55+G59+G69+G74+G81+G88</f>
        <v>18.27</v>
      </c>
      <c r="H89" s="34">
        <f t="shared" ref="H89" si="39">H55+H59+H69+H74+H81+H88</f>
        <v>18.63</v>
      </c>
      <c r="I89" s="34">
        <f t="shared" ref="I89" si="40">I55+I59+I69+I74+I81+I88</f>
        <v>73.92</v>
      </c>
      <c r="J89" s="34">
        <f t="shared" ref="J89" si="41">J55+J59+J69+J74+J81+J88</f>
        <v>506.7</v>
      </c>
      <c r="K89" s="35"/>
      <c r="L89" s="34">
        <f t="shared" ref="L89" ca="1" si="42">L55+L59+L69+L74+L81+L88</f>
        <v>0</v>
      </c>
    </row>
    <row r="90" spans="1:12" ht="14.5" x14ac:dyDescent="0.35">
      <c r="A90" s="22">
        <v>1</v>
      </c>
      <c r="B90" s="23">
        <v>3</v>
      </c>
      <c r="C90" s="24" t="s">
        <v>20</v>
      </c>
      <c r="D90" s="5" t="s">
        <v>21</v>
      </c>
      <c r="E90" s="47" t="s">
        <v>53</v>
      </c>
      <c r="F90" s="48">
        <v>150</v>
      </c>
      <c r="G90" s="48">
        <v>5.3</v>
      </c>
      <c r="H90" s="48">
        <v>4.9000000000000004</v>
      </c>
      <c r="I90" s="48">
        <v>32.799999999999997</v>
      </c>
      <c r="J90" s="48">
        <v>196.8</v>
      </c>
      <c r="K90" s="49" t="s">
        <v>55</v>
      </c>
      <c r="L90" s="48">
        <v>16.5</v>
      </c>
    </row>
    <row r="91" spans="1:12" ht="14.5" x14ac:dyDescent="0.35">
      <c r="A91" s="25"/>
      <c r="B91" s="16"/>
      <c r="C91" s="11"/>
      <c r="D91" s="63" t="s">
        <v>21</v>
      </c>
      <c r="E91" s="50" t="s">
        <v>54</v>
      </c>
      <c r="F91" s="51">
        <v>110</v>
      </c>
      <c r="G91" s="51">
        <v>8.65</v>
      </c>
      <c r="H91" s="51">
        <v>7.83</v>
      </c>
      <c r="I91" s="51">
        <v>3.9</v>
      </c>
      <c r="J91" s="51">
        <v>145</v>
      </c>
      <c r="K91" s="52" t="s">
        <v>56</v>
      </c>
      <c r="L91" s="51">
        <v>29.72</v>
      </c>
    </row>
    <row r="92" spans="1:12" ht="25" x14ac:dyDescent="0.35">
      <c r="A92" s="25"/>
      <c r="B92" s="16"/>
      <c r="C92" s="11"/>
      <c r="D92" s="7" t="s">
        <v>22</v>
      </c>
      <c r="E92" s="50" t="s">
        <v>59</v>
      </c>
      <c r="F92" s="51">
        <v>214</v>
      </c>
      <c r="G92" s="51">
        <v>0.2</v>
      </c>
      <c r="H92" s="51">
        <v>0.1</v>
      </c>
      <c r="I92" s="51">
        <v>6.6</v>
      </c>
      <c r="J92" s="51">
        <v>27.9</v>
      </c>
      <c r="K92" s="52" t="s">
        <v>60</v>
      </c>
      <c r="L92" s="51">
        <v>4.6900000000000004</v>
      </c>
    </row>
    <row r="93" spans="1:12" ht="14.5" x14ac:dyDescent="0.35">
      <c r="A93" s="25"/>
      <c r="B93" s="16"/>
      <c r="C93" s="11"/>
      <c r="D93" s="7" t="s">
        <v>23</v>
      </c>
      <c r="E93" s="50" t="s">
        <v>52</v>
      </c>
      <c r="F93" s="51">
        <v>40</v>
      </c>
      <c r="G93" s="51">
        <v>2.82</v>
      </c>
      <c r="H93" s="51">
        <v>0.36</v>
      </c>
      <c r="I93" s="51">
        <v>16.54</v>
      </c>
      <c r="J93" s="51">
        <v>81.099999999999994</v>
      </c>
      <c r="K93" s="52" t="s">
        <v>49</v>
      </c>
      <c r="L93" s="51">
        <v>3.72</v>
      </c>
    </row>
    <row r="94" spans="1:12" ht="14.5" x14ac:dyDescent="0.3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25" x14ac:dyDescent="0.35">
      <c r="A95" s="25"/>
      <c r="B95" s="16"/>
      <c r="C95" s="11"/>
      <c r="D95" s="6" t="s">
        <v>27</v>
      </c>
      <c r="E95" s="50" t="s">
        <v>57</v>
      </c>
      <c r="F95" s="51">
        <v>60</v>
      </c>
      <c r="G95" s="51">
        <v>0.7</v>
      </c>
      <c r="H95" s="51">
        <v>5.4</v>
      </c>
      <c r="I95" s="51">
        <v>4</v>
      </c>
      <c r="J95" s="51">
        <v>67.099999999999994</v>
      </c>
      <c r="K95" s="52" t="s">
        <v>58</v>
      </c>
      <c r="L95" s="51">
        <v>10.43</v>
      </c>
    </row>
    <row r="96" spans="1:12" ht="14.5" x14ac:dyDescent="0.35">
      <c r="A96" s="25"/>
      <c r="B96" s="16"/>
      <c r="C96" s="11"/>
      <c r="D96" s="69" t="s">
        <v>24</v>
      </c>
      <c r="E96" s="50" t="s">
        <v>83</v>
      </c>
      <c r="F96" s="51">
        <v>170</v>
      </c>
      <c r="G96" s="51">
        <v>0.6</v>
      </c>
      <c r="H96" s="51">
        <v>0.6</v>
      </c>
      <c r="I96" s="51">
        <v>14.7</v>
      </c>
      <c r="J96" s="51">
        <v>66.599999999999994</v>
      </c>
      <c r="K96" s="52" t="s">
        <v>49</v>
      </c>
      <c r="L96" s="51">
        <v>12.7</v>
      </c>
    </row>
    <row r="97" spans="1:12" ht="14.5" x14ac:dyDescent="0.35">
      <c r="A97" s="26"/>
      <c r="B97" s="18"/>
      <c r="C97" s="8"/>
      <c r="D97" s="19" t="s">
        <v>39</v>
      </c>
      <c r="E97" s="9"/>
      <c r="F97" s="21">
        <f>SUM(F90:F96)</f>
        <v>744</v>
      </c>
      <c r="G97" s="21">
        <f t="shared" ref="G97" si="43">SUM(G90:G96)</f>
        <v>18.27</v>
      </c>
      <c r="H97" s="21">
        <f t="shared" ref="H97" si="44">SUM(H90:H96)</f>
        <v>19.190000000000001</v>
      </c>
      <c r="I97" s="21">
        <f t="shared" ref="I97" si="45">SUM(I90:I96)</f>
        <v>78.539999999999992</v>
      </c>
      <c r="J97" s="21">
        <f t="shared" ref="J97" si="46">SUM(J90:J96)</f>
        <v>584.5</v>
      </c>
      <c r="K97" s="27"/>
      <c r="L97" s="21">
        <f t="shared" si="12"/>
        <v>77.760000000000005</v>
      </c>
    </row>
    <row r="98" spans="1:12" ht="14.5" x14ac:dyDescent="0.3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5" x14ac:dyDescent="0.3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5" x14ac:dyDescent="0.3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5" x14ac:dyDescent="0.3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5" x14ac:dyDescent="0.3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5" x14ac:dyDescent="0.3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5" x14ac:dyDescent="0.3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5" x14ac:dyDescent="0.3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5" x14ac:dyDescent="0.3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5" x14ac:dyDescent="0.3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5" x14ac:dyDescent="0.3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5" x14ac:dyDescent="0.3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5" x14ac:dyDescent="0.3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5" x14ac:dyDescent="0.3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5" x14ac:dyDescent="0.3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5" x14ac:dyDescent="0.3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5" x14ac:dyDescent="0.3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5" x14ac:dyDescent="0.3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5" x14ac:dyDescent="0.3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5" x14ac:dyDescent="0.3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5" x14ac:dyDescent="0.3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5" x14ac:dyDescent="0.3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5" x14ac:dyDescent="0.3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5" x14ac:dyDescent="0.3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5" x14ac:dyDescent="0.3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5" x14ac:dyDescent="0.3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5" x14ac:dyDescent="0.3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5" x14ac:dyDescent="0.3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5" x14ac:dyDescent="0.3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5" x14ac:dyDescent="0.3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5" x14ac:dyDescent="0.3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5" x14ac:dyDescent="0.3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5" x14ac:dyDescent="0.3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75" t="s">
        <v>4</v>
      </c>
      <c r="D131" s="76"/>
      <c r="E131" s="33"/>
      <c r="F131" s="34">
        <f>F97+F101+F111+F116+F123+F130</f>
        <v>744</v>
      </c>
      <c r="G131" s="34">
        <f t="shared" ref="G131" si="72">G97+G101+G111+G116+G123+G130</f>
        <v>18.27</v>
      </c>
      <c r="H131" s="34">
        <f t="shared" ref="H131" si="73">H97+H101+H111+H116+H123+H130</f>
        <v>19.190000000000001</v>
      </c>
      <c r="I131" s="34">
        <f t="shared" ref="I131" si="74">I97+I101+I111+I116+I123+I130</f>
        <v>78.539999999999992</v>
      </c>
      <c r="J131" s="34">
        <f t="shared" ref="J131" si="75">J97+J101+J111+J116+J123+J130</f>
        <v>584.5</v>
      </c>
      <c r="K131" s="35"/>
      <c r="L131" s="34">
        <f t="shared" ref="L131" ca="1" si="76">L97+L101+L111+L116+L123+L130</f>
        <v>0</v>
      </c>
    </row>
    <row r="132" spans="1:12" ht="25" x14ac:dyDescent="0.35">
      <c r="A132" s="22">
        <v>1</v>
      </c>
      <c r="B132" s="23">
        <v>4</v>
      </c>
      <c r="C132" s="24" t="s">
        <v>20</v>
      </c>
      <c r="D132" s="5" t="s">
        <v>21</v>
      </c>
      <c r="E132" s="47" t="s">
        <v>61</v>
      </c>
      <c r="F132" s="48">
        <v>150</v>
      </c>
      <c r="G132" s="48">
        <v>3.1</v>
      </c>
      <c r="H132" s="48">
        <v>5.3</v>
      </c>
      <c r="I132" s="48">
        <v>19.8</v>
      </c>
      <c r="J132" s="48">
        <v>139.4</v>
      </c>
      <c r="K132" s="49" t="s">
        <v>62</v>
      </c>
      <c r="L132" s="48">
        <v>25.22</v>
      </c>
    </row>
    <row r="133" spans="1:12" ht="14.5" x14ac:dyDescent="0.35">
      <c r="A133" s="25"/>
      <c r="B133" s="16"/>
      <c r="C133" s="11"/>
      <c r="D133" s="63" t="s">
        <v>21</v>
      </c>
      <c r="E133" s="50" t="s">
        <v>81</v>
      </c>
      <c r="F133" s="51">
        <v>100</v>
      </c>
      <c r="G133" s="51">
        <v>10.8</v>
      </c>
      <c r="H133" s="51">
        <v>7.3</v>
      </c>
      <c r="I133" s="51">
        <v>22.5</v>
      </c>
      <c r="J133" s="51">
        <v>240.1</v>
      </c>
      <c r="K133" s="52" t="s">
        <v>82</v>
      </c>
      <c r="L133" s="51">
        <v>31.9</v>
      </c>
    </row>
    <row r="134" spans="1:12" ht="14.5" x14ac:dyDescent="0.35">
      <c r="A134" s="25"/>
      <c r="B134" s="16"/>
      <c r="C134" s="11"/>
      <c r="D134" s="7" t="s">
        <v>22</v>
      </c>
      <c r="E134" s="50" t="s">
        <v>63</v>
      </c>
      <c r="F134" s="51">
        <v>217</v>
      </c>
      <c r="G134" s="51">
        <v>0.2</v>
      </c>
      <c r="H134" s="51">
        <v>0</v>
      </c>
      <c r="I134" s="51">
        <v>8.1999999999999993</v>
      </c>
      <c r="J134" s="51">
        <v>34.1</v>
      </c>
      <c r="K134" s="52" t="s">
        <v>93</v>
      </c>
      <c r="L134" s="51">
        <v>7.35</v>
      </c>
    </row>
    <row r="135" spans="1:12" ht="14.5" x14ac:dyDescent="0.35">
      <c r="A135" s="25"/>
      <c r="B135" s="16"/>
      <c r="C135" s="11"/>
      <c r="D135" s="7" t="s">
        <v>23</v>
      </c>
      <c r="E135" s="50" t="s">
        <v>52</v>
      </c>
      <c r="F135" s="51">
        <v>40</v>
      </c>
      <c r="G135" s="51">
        <v>2.82</v>
      </c>
      <c r="H135" s="51">
        <v>0.36</v>
      </c>
      <c r="I135" s="51">
        <v>16.54</v>
      </c>
      <c r="J135" s="51">
        <v>81.099999999999994</v>
      </c>
      <c r="K135" s="52" t="s">
        <v>80</v>
      </c>
      <c r="L135" s="51">
        <v>3.72</v>
      </c>
    </row>
    <row r="136" spans="1:12" ht="14.5" x14ac:dyDescent="0.3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25" x14ac:dyDescent="0.35">
      <c r="A137" s="25"/>
      <c r="B137" s="16"/>
      <c r="C137" s="11"/>
      <c r="D137" s="6" t="s">
        <v>27</v>
      </c>
      <c r="E137" s="50" t="str">
        <f>'[3]1'!$D$4</f>
        <v>Салат из белокочанной капусты с морковью, яблоками и растительным маслом</v>
      </c>
      <c r="F137" s="51">
        <v>60</v>
      </c>
      <c r="G137" s="51">
        <v>0.8</v>
      </c>
      <c r="H137" s="51">
        <v>6.1</v>
      </c>
      <c r="I137" s="51">
        <v>3.6</v>
      </c>
      <c r="J137" s="51">
        <v>72.5</v>
      </c>
      <c r="K137" s="52" t="str">
        <f>'[3]1'!$C$4</f>
        <v>54-9з-2020</v>
      </c>
      <c r="L137" s="51">
        <v>9.57</v>
      </c>
    </row>
    <row r="138" spans="1:12" ht="14.5" x14ac:dyDescent="0.3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5" x14ac:dyDescent="0.35">
      <c r="A139" s="26"/>
      <c r="B139" s="18"/>
      <c r="C139" s="8"/>
      <c r="D139" s="19" t="s">
        <v>39</v>
      </c>
      <c r="E139" s="9"/>
      <c r="F139" s="21">
        <f>SUM(F132:F138)</f>
        <v>567</v>
      </c>
      <c r="G139" s="21">
        <f t="shared" ref="G139" si="77">SUM(G132:G138)</f>
        <v>17.72</v>
      </c>
      <c r="H139" s="21">
        <f t="shared" ref="H139" si="78">SUM(H132:H138)</f>
        <v>19.059999999999999</v>
      </c>
      <c r="I139" s="21">
        <f t="shared" ref="I139" si="79">SUM(I132:I138)</f>
        <v>70.639999999999986</v>
      </c>
      <c r="J139" s="21">
        <f t="shared" ref="J139" si="80">SUM(J132:J138)</f>
        <v>567.20000000000005</v>
      </c>
      <c r="K139" s="27"/>
      <c r="L139" s="21">
        <f t="shared" ref="L139:L181" si="81">SUM(L132:L138)</f>
        <v>77.759999999999991</v>
      </c>
    </row>
    <row r="140" spans="1:12" ht="14.5" x14ac:dyDescent="0.3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5" x14ac:dyDescent="0.3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5" x14ac:dyDescent="0.3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5" x14ac:dyDescent="0.3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5" x14ac:dyDescent="0.3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5" x14ac:dyDescent="0.3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5" x14ac:dyDescent="0.3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5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5" x14ac:dyDescent="0.3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5" x14ac:dyDescent="0.3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5" x14ac:dyDescent="0.3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5" x14ac:dyDescent="0.3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5" x14ac:dyDescent="0.3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5" x14ac:dyDescent="0.3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5" x14ac:dyDescent="0.3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5" x14ac:dyDescent="0.3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5" x14ac:dyDescent="0.3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5" x14ac:dyDescent="0.3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5" x14ac:dyDescent="0.3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5" x14ac:dyDescent="0.3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5" x14ac:dyDescent="0.3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5" x14ac:dyDescent="0.3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5" x14ac:dyDescent="0.3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5" x14ac:dyDescent="0.3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5" x14ac:dyDescent="0.3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5" x14ac:dyDescent="0.3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5" x14ac:dyDescent="0.3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5" x14ac:dyDescent="0.3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5" x14ac:dyDescent="0.3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5" x14ac:dyDescent="0.3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5" x14ac:dyDescent="0.3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5" x14ac:dyDescent="0.3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5" x14ac:dyDescent="0.3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75" t="s">
        <v>4</v>
      </c>
      <c r="D173" s="76"/>
      <c r="E173" s="33"/>
      <c r="F173" s="34">
        <f>F139+F143+F153+F158+F165+F172</f>
        <v>567</v>
      </c>
      <c r="G173" s="34">
        <f t="shared" ref="G173" si="107">G139+G143+G153+G158+G165+G172</f>
        <v>17.72</v>
      </c>
      <c r="H173" s="34">
        <f t="shared" ref="H173" si="108">H139+H143+H153+H158+H165+H172</f>
        <v>19.059999999999999</v>
      </c>
      <c r="I173" s="34">
        <f t="shared" ref="I173" si="109">I139+I143+I153+I158+I165+I172</f>
        <v>70.639999999999986</v>
      </c>
      <c r="J173" s="34">
        <f t="shared" ref="J173" si="110">J139+J143+J153+J158+J165+J172</f>
        <v>567.20000000000005</v>
      </c>
      <c r="K173" s="35"/>
      <c r="L173" s="34">
        <f t="shared" ref="L173" ca="1" si="111">L139+L143+L153+L158+L165+L172</f>
        <v>0</v>
      </c>
    </row>
    <row r="174" spans="1:12" ht="25" x14ac:dyDescent="0.35">
      <c r="A174" s="22">
        <v>1</v>
      </c>
      <c r="B174" s="23">
        <v>5</v>
      </c>
      <c r="C174" s="24" t="s">
        <v>20</v>
      </c>
      <c r="D174" s="5" t="s">
        <v>21</v>
      </c>
      <c r="E174" s="47" t="s">
        <v>71</v>
      </c>
      <c r="F174" s="48">
        <v>200</v>
      </c>
      <c r="G174" s="48">
        <v>11.7</v>
      </c>
      <c r="H174" s="48">
        <v>8.98</v>
      </c>
      <c r="I174" s="48">
        <v>26.01</v>
      </c>
      <c r="J174" s="48">
        <v>233.2</v>
      </c>
      <c r="K174" s="49" t="s">
        <v>65</v>
      </c>
      <c r="L174" s="48">
        <v>45.61</v>
      </c>
    </row>
    <row r="175" spans="1:12" ht="25" x14ac:dyDescent="0.35">
      <c r="A175" s="25"/>
      <c r="B175" s="16"/>
      <c r="C175" s="11"/>
      <c r="D175" s="6" t="s">
        <v>27</v>
      </c>
      <c r="E175" s="50" t="str">
        <f>'[4] 7-10'!$B$74</f>
        <v>Салат из моркови с яблоками с растительным маслом</v>
      </c>
      <c r="F175" s="51">
        <v>60</v>
      </c>
      <c r="G175" s="51">
        <v>0.5</v>
      </c>
      <c r="H175" s="51">
        <v>6.1</v>
      </c>
      <c r="I175" s="51">
        <v>4.3</v>
      </c>
      <c r="J175" s="51">
        <v>74.3</v>
      </c>
      <c r="K175" s="52" t="str">
        <f>'[4] 7-10'!$A$74</f>
        <v>54-11з-2020</v>
      </c>
      <c r="L175" s="51">
        <v>9.31</v>
      </c>
    </row>
    <row r="176" spans="1:12" ht="25" x14ac:dyDescent="0.35">
      <c r="A176" s="25"/>
      <c r="B176" s="16"/>
      <c r="C176" s="11"/>
      <c r="D176" s="7" t="s">
        <v>22</v>
      </c>
      <c r="E176" s="50" t="s">
        <v>88</v>
      </c>
      <c r="F176" s="51">
        <v>200</v>
      </c>
      <c r="G176" s="51">
        <v>0.47</v>
      </c>
      <c r="H176" s="51">
        <v>0</v>
      </c>
      <c r="I176" s="51">
        <v>14.78</v>
      </c>
      <c r="J176" s="51">
        <v>65</v>
      </c>
      <c r="K176" s="52" t="s">
        <v>89</v>
      </c>
      <c r="L176" s="51">
        <v>10.35</v>
      </c>
    </row>
    <row r="177" spans="1:12" ht="14.5" x14ac:dyDescent="0.35">
      <c r="A177" s="25"/>
      <c r="B177" s="16"/>
      <c r="C177" s="11"/>
      <c r="D177" s="7" t="s">
        <v>23</v>
      </c>
      <c r="E177" s="50" t="s">
        <v>50</v>
      </c>
      <c r="F177" s="51">
        <v>20</v>
      </c>
      <c r="G177" s="51">
        <v>1.3</v>
      </c>
      <c r="H177" s="51">
        <v>0.2</v>
      </c>
      <c r="I177" s="51">
        <v>6.7</v>
      </c>
      <c r="J177" s="51">
        <v>34.200000000000003</v>
      </c>
      <c r="K177" s="52" t="s">
        <v>49</v>
      </c>
      <c r="L177" s="51">
        <v>1.74</v>
      </c>
    </row>
    <row r="178" spans="1:12" ht="14.5" x14ac:dyDescent="0.3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5" x14ac:dyDescent="0.35">
      <c r="A179" s="25"/>
      <c r="B179" s="16"/>
      <c r="C179" s="11"/>
      <c r="D179" s="71" t="s">
        <v>85</v>
      </c>
      <c r="E179" s="50" t="s">
        <v>66</v>
      </c>
      <c r="F179" s="51">
        <v>60</v>
      </c>
      <c r="G179" s="51">
        <v>4.68</v>
      </c>
      <c r="H179" s="51">
        <v>4.03</v>
      </c>
      <c r="I179" s="51">
        <v>30.46</v>
      </c>
      <c r="J179" s="51">
        <v>177</v>
      </c>
      <c r="K179" s="52" t="s">
        <v>67</v>
      </c>
      <c r="L179" s="51">
        <v>10.75</v>
      </c>
    </row>
    <row r="180" spans="1:12" ht="14.5" x14ac:dyDescent="0.3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5" x14ac:dyDescent="0.35">
      <c r="A181" s="26"/>
      <c r="B181" s="18"/>
      <c r="C181" s="8"/>
      <c r="D181" s="19" t="s">
        <v>39</v>
      </c>
      <c r="E181" s="9"/>
      <c r="F181" s="21">
        <f>SUM(F174:F180)</f>
        <v>540</v>
      </c>
      <c r="G181" s="21">
        <f t="shared" ref="G181" si="112">SUM(G174:G180)</f>
        <v>18.649999999999999</v>
      </c>
      <c r="H181" s="21">
        <f t="shared" ref="H181" si="113">SUM(H174:H180)</f>
        <v>19.309999999999999</v>
      </c>
      <c r="I181" s="21">
        <f t="shared" ref="I181" si="114">SUM(I174:I180)</f>
        <v>82.25</v>
      </c>
      <c r="J181" s="21">
        <f t="shared" ref="J181" si="115">SUM(J174:J180)</f>
        <v>583.70000000000005</v>
      </c>
      <c r="K181" s="27"/>
      <c r="L181" s="21">
        <f t="shared" si="81"/>
        <v>77.759999999999991</v>
      </c>
    </row>
    <row r="182" spans="1:12" ht="14.5" x14ac:dyDescent="0.3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5" x14ac:dyDescent="0.3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5" x14ac:dyDescent="0.3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5" x14ac:dyDescent="0.3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5" x14ac:dyDescent="0.3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5" x14ac:dyDescent="0.3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5" x14ac:dyDescent="0.3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5" x14ac:dyDescent="0.3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5" x14ac:dyDescent="0.3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5" x14ac:dyDescent="0.3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5" x14ac:dyDescent="0.3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5" x14ac:dyDescent="0.3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5" x14ac:dyDescent="0.3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5" x14ac:dyDescent="0.3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5" x14ac:dyDescent="0.3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5" x14ac:dyDescent="0.3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5" x14ac:dyDescent="0.3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5" x14ac:dyDescent="0.3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5" x14ac:dyDescent="0.3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5" x14ac:dyDescent="0.3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5" x14ac:dyDescent="0.3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5" x14ac:dyDescent="0.3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5" x14ac:dyDescent="0.3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5" x14ac:dyDescent="0.3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5" x14ac:dyDescent="0.3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5" x14ac:dyDescent="0.3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5" x14ac:dyDescent="0.3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5" x14ac:dyDescent="0.3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5" x14ac:dyDescent="0.3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5" x14ac:dyDescent="0.3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5" x14ac:dyDescent="0.3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5" x14ac:dyDescent="0.3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5" x14ac:dyDescent="0.3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75" t="s">
        <v>4</v>
      </c>
      <c r="D215" s="76"/>
      <c r="E215" s="33"/>
      <c r="F215" s="34">
        <f>F181+F185+F195+F200+F207+F214</f>
        <v>540</v>
      </c>
      <c r="G215" s="34">
        <f t="shared" ref="G215" si="141">G181+G185+G195+G200+G207+G214</f>
        <v>18.649999999999999</v>
      </c>
      <c r="H215" s="34">
        <f t="shared" ref="H215" si="142">H181+H185+H195+H200+H207+H214</f>
        <v>19.309999999999999</v>
      </c>
      <c r="I215" s="34">
        <f t="shared" ref="I215" si="143">I181+I185+I195+I200+I207+I214</f>
        <v>82.25</v>
      </c>
      <c r="J215" s="34">
        <f t="shared" ref="J215" si="144">J181+J185+J195+J200+J207+J214</f>
        <v>583.70000000000005</v>
      </c>
      <c r="K215" s="35"/>
      <c r="L215" s="34">
        <f t="shared" ref="L215" ca="1" si="145">L181+L185+L195+L200+L207+L214</f>
        <v>0</v>
      </c>
    </row>
    <row r="216" spans="1:12" ht="14.5" x14ac:dyDescent="0.35">
      <c r="A216" s="22">
        <v>1</v>
      </c>
      <c r="B216" s="23">
        <v>6</v>
      </c>
      <c r="C216" s="24" t="s">
        <v>20</v>
      </c>
      <c r="D216" s="5" t="s">
        <v>21</v>
      </c>
      <c r="E216" s="47" t="s">
        <v>91</v>
      </c>
      <c r="F216" s="48">
        <v>180</v>
      </c>
      <c r="G216" s="48">
        <v>9.49</v>
      </c>
      <c r="H216" s="48">
        <v>8.19</v>
      </c>
      <c r="I216" s="48">
        <v>34.39</v>
      </c>
      <c r="J216" s="48">
        <v>249.3</v>
      </c>
      <c r="K216" s="49" t="s">
        <v>92</v>
      </c>
      <c r="L216" s="48">
        <v>46.29</v>
      </c>
    </row>
    <row r="217" spans="1:12" ht="25" x14ac:dyDescent="0.35">
      <c r="A217" s="25"/>
      <c r="B217" s="16"/>
      <c r="C217" s="11"/>
      <c r="D217" s="6" t="s">
        <v>27</v>
      </c>
      <c r="E217" s="50" t="s">
        <v>57</v>
      </c>
      <c r="F217" s="51">
        <v>60</v>
      </c>
      <c r="G217" s="51">
        <v>0.7</v>
      </c>
      <c r="H217" s="51">
        <v>5.4</v>
      </c>
      <c r="I217" s="51">
        <v>4</v>
      </c>
      <c r="J217" s="51">
        <v>67.099999999999994</v>
      </c>
      <c r="K217" s="52" t="s">
        <v>58</v>
      </c>
      <c r="L217" s="51">
        <v>10.43</v>
      </c>
    </row>
    <row r="218" spans="1:12" ht="25" x14ac:dyDescent="0.35">
      <c r="A218" s="25"/>
      <c r="B218" s="16"/>
      <c r="C218" s="11"/>
      <c r="D218" s="7" t="s">
        <v>22</v>
      </c>
      <c r="E218" s="50" t="s">
        <v>68</v>
      </c>
      <c r="F218" s="51">
        <v>200</v>
      </c>
      <c r="G218" s="51">
        <v>3.9</v>
      </c>
      <c r="H218" s="51">
        <v>2.9</v>
      </c>
      <c r="I218" s="51">
        <v>11.2</v>
      </c>
      <c r="J218" s="51">
        <v>86</v>
      </c>
      <c r="K218" s="52" t="s">
        <v>69</v>
      </c>
      <c r="L218" s="51">
        <v>10.4</v>
      </c>
    </row>
    <row r="219" spans="1:12" ht="14.5" x14ac:dyDescent="0.35">
      <c r="A219" s="25"/>
      <c r="B219" s="16"/>
      <c r="C219" s="11"/>
      <c r="D219" s="7" t="s">
        <v>23</v>
      </c>
      <c r="E219" s="50" t="s">
        <v>52</v>
      </c>
      <c r="F219" s="51">
        <v>40</v>
      </c>
      <c r="G219" s="51">
        <v>2.82</v>
      </c>
      <c r="H219" s="51">
        <v>0.36</v>
      </c>
      <c r="I219" s="51">
        <v>16.54</v>
      </c>
      <c r="J219" s="51">
        <v>81.099999999999994</v>
      </c>
      <c r="K219" s="52" t="s">
        <v>80</v>
      </c>
      <c r="L219" s="51">
        <v>3.72</v>
      </c>
    </row>
    <row r="220" spans="1:12" ht="14.5" x14ac:dyDescent="0.3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5" x14ac:dyDescent="0.35">
      <c r="A221" s="25"/>
      <c r="B221" s="16"/>
      <c r="C221" s="11"/>
      <c r="D221" s="63" t="s">
        <v>85</v>
      </c>
      <c r="E221" s="50" t="s">
        <v>70</v>
      </c>
      <c r="F221" s="51">
        <v>30</v>
      </c>
      <c r="G221" s="51">
        <v>0.8</v>
      </c>
      <c r="H221" s="51">
        <v>0.39</v>
      </c>
      <c r="I221" s="51">
        <v>3.5</v>
      </c>
      <c r="J221" s="51">
        <v>26.5</v>
      </c>
      <c r="K221" s="52" t="s">
        <v>86</v>
      </c>
      <c r="L221" s="51">
        <v>6.92</v>
      </c>
    </row>
    <row r="222" spans="1:12" ht="14.5" x14ac:dyDescent="0.3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5" x14ac:dyDescent="0.35">
      <c r="A223" s="26"/>
      <c r="B223" s="18"/>
      <c r="C223" s="8"/>
      <c r="D223" s="19" t="s">
        <v>39</v>
      </c>
      <c r="E223" s="9"/>
      <c r="F223" s="21">
        <f>SUM(F216:F222)</f>
        <v>510</v>
      </c>
      <c r="G223" s="21">
        <f t="shared" ref="G223" si="146">SUM(G216:G222)</f>
        <v>17.71</v>
      </c>
      <c r="H223" s="21">
        <f t="shared" ref="H223" si="147">SUM(H216:H222)</f>
        <v>17.239999999999998</v>
      </c>
      <c r="I223" s="21">
        <f t="shared" ref="I223" si="148">SUM(I216:I222)</f>
        <v>69.63</v>
      </c>
      <c r="J223" s="21">
        <f t="shared" ref="J223" si="149">SUM(J216:J222)</f>
        <v>510</v>
      </c>
      <c r="K223" s="27"/>
      <c r="L223" s="21">
        <f t="shared" ref="L223:L265" si="150">SUM(L216:L222)</f>
        <v>77.760000000000005</v>
      </c>
    </row>
    <row r="224" spans="1:12" ht="14.5" x14ac:dyDescent="0.3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5" x14ac:dyDescent="0.3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5" x14ac:dyDescent="0.3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5" x14ac:dyDescent="0.3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5" x14ac:dyDescent="0.3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5" x14ac:dyDescent="0.3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5" x14ac:dyDescent="0.3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5" x14ac:dyDescent="0.3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5" x14ac:dyDescent="0.3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5" x14ac:dyDescent="0.3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5" x14ac:dyDescent="0.3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5" x14ac:dyDescent="0.3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5" x14ac:dyDescent="0.3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5" x14ac:dyDescent="0.3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5" x14ac:dyDescent="0.3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5" x14ac:dyDescent="0.3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5" x14ac:dyDescent="0.3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5" x14ac:dyDescent="0.3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5" x14ac:dyDescent="0.3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5" x14ac:dyDescent="0.3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5" x14ac:dyDescent="0.3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5" x14ac:dyDescent="0.3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5" x14ac:dyDescent="0.3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5" x14ac:dyDescent="0.3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5" x14ac:dyDescent="0.3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5" x14ac:dyDescent="0.3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5" x14ac:dyDescent="0.3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5" x14ac:dyDescent="0.3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5" x14ac:dyDescent="0.3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5" x14ac:dyDescent="0.3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5" x14ac:dyDescent="0.3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5" x14ac:dyDescent="0.3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5" x14ac:dyDescent="0.3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75" t="s">
        <v>4</v>
      </c>
      <c r="D257" s="76"/>
      <c r="E257" s="33"/>
      <c r="F257" s="34">
        <f>F223+F227+F237+F242+F249+F256</f>
        <v>510</v>
      </c>
      <c r="G257" s="34">
        <f t="shared" ref="G257" si="176">G223+G227+G237+G242+G249+G256</f>
        <v>17.71</v>
      </c>
      <c r="H257" s="34">
        <f t="shared" ref="H257" si="177">H223+H227+H237+H242+H249+H256</f>
        <v>17.239999999999998</v>
      </c>
      <c r="I257" s="34">
        <f t="shared" ref="I257" si="178">I223+I227+I237+I242+I249+I256</f>
        <v>69.63</v>
      </c>
      <c r="J257" s="34">
        <f t="shared" ref="J257" si="179">J223+J227+J237+J242+J249+J256</f>
        <v>510</v>
      </c>
      <c r="K257" s="35"/>
      <c r="L257" s="34">
        <f t="shared" ref="L257" ca="1" si="180">L223+L227+L237+L242+L249+L256</f>
        <v>0</v>
      </c>
    </row>
    <row r="258" spans="1:12" ht="14.5" x14ac:dyDescent="0.3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5" x14ac:dyDescent="0.35">
      <c r="A259" s="25"/>
      <c r="B259" s="16"/>
      <c r="C259" s="11"/>
      <c r="D259" s="6" t="s">
        <v>51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5" x14ac:dyDescent="0.3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5" x14ac:dyDescent="0.3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5" x14ac:dyDescent="0.3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5" x14ac:dyDescent="0.35">
      <c r="A263" s="25"/>
      <c r="B263" s="16"/>
      <c r="C263" s="11"/>
      <c r="D263" s="6" t="s">
        <v>27</v>
      </c>
      <c r="E263" s="50"/>
      <c r="F263" s="51"/>
      <c r="G263" s="59"/>
      <c r="H263" s="59"/>
      <c r="I263" s="60"/>
      <c r="J263" s="51"/>
      <c r="K263" s="52"/>
      <c r="L263" s="51"/>
    </row>
    <row r="264" spans="1:12" ht="14.5" x14ac:dyDescent="0.3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5" x14ac:dyDescent="0.3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5" x14ac:dyDescent="0.3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5" x14ac:dyDescent="0.3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5" x14ac:dyDescent="0.3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5" x14ac:dyDescent="0.3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5" x14ac:dyDescent="0.3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5" x14ac:dyDescent="0.3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5" x14ac:dyDescent="0.3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5" x14ac:dyDescent="0.3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5" x14ac:dyDescent="0.3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5" x14ac:dyDescent="0.3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5" x14ac:dyDescent="0.3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5" x14ac:dyDescent="0.3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5" x14ac:dyDescent="0.3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5" x14ac:dyDescent="0.3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5" x14ac:dyDescent="0.3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5" x14ac:dyDescent="0.3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5" x14ac:dyDescent="0.3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5" x14ac:dyDescent="0.3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5" x14ac:dyDescent="0.3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5" x14ac:dyDescent="0.3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5" x14ac:dyDescent="0.3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5" x14ac:dyDescent="0.3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5" x14ac:dyDescent="0.3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5" x14ac:dyDescent="0.3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5" x14ac:dyDescent="0.3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5" x14ac:dyDescent="0.3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5" x14ac:dyDescent="0.3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5" x14ac:dyDescent="0.3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5" x14ac:dyDescent="0.3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5" x14ac:dyDescent="0.3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5" x14ac:dyDescent="0.3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5" x14ac:dyDescent="0.3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5" x14ac:dyDescent="0.3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75" t="s">
        <v>4</v>
      </c>
      <c r="D299" s="76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5" x14ac:dyDescent="0.35">
      <c r="A300" s="22">
        <v>2</v>
      </c>
      <c r="B300" s="23">
        <v>1</v>
      </c>
      <c r="C300" s="24" t="s">
        <v>20</v>
      </c>
      <c r="D300" s="5" t="s">
        <v>21</v>
      </c>
      <c r="E300" s="47" t="str">
        <f>'[5]1'!$D$5</f>
        <v>Борщ</v>
      </c>
      <c r="F300" s="48">
        <v>200</v>
      </c>
      <c r="G300" s="48">
        <v>10.77</v>
      </c>
      <c r="H300" s="48">
        <v>6.46</v>
      </c>
      <c r="I300" s="48">
        <v>19.100000000000001</v>
      </c>
      <c r="J300" s="48">
        <v>166</v>
      </c>
      <c r="K300" s="49">
        <f>'[5]1'!$C$5</f>
        <v>62</v>
      </c>
      <c r="L300" s="48">
        <v>27.56</v>
      </c>
    </row>
    <row r="301" spans="1:12" ht="14.5" x14ac:dyDescent="0.35">
      <c r="A301" s="25"/>
      <c r="B301" s="16"/>
      <c r="C301" s="11"/>
      <c r="D301" s="63" t="s">
        <v>21</v>
      </c>
      <c r="E301" s="50" t="str">
        <f>'[6] 7-10'!$B$106</f>
        <v xml:space="preserve">Выпечка (треугольник/курник) п/ф </v>
      </c>
      <c r="F301" s="51">
        <v>70</v>
      </c>
      <c r="G301" s="51">
        <f>'[6] 7-10'!D106</f>
        <v>5.7</v>
      </c>
      <c r="H301" s="51">
        <f>'[6] 7-10'!E106</f>
        <v>5</v>
      </c>
      <c r="I301" s="51">
        <f>'[6] 7-10'!F106</f>
        <v>29.8</v>
      </c>
      <c r="J301" s="51">
        <f>'[6] 7-10'!G106</f>
        <v>221.7</v>
      </c>
      <c r="K301" s="52" t="str">
        <f>'[6] 7-10'!$A$106</f>
        <v>т/к №410</v>
      </c>
      <c r="L301" s="51">
        <v>35.17</v>
      </c>
    </row>
    <row r="302" spans="1:12" ht="14.5" x14ac:dyDescent="0.35">
      <c r="A302" s="25"/>
      <c r="B302" s="16"/>
      <c r="C302" s="11"/>
      <c r="D302" s="7" t="s">
        <v>22</v>
      </c>
      <c r="E302" s="50" t="s">
        <v>63</v>
      </c>
      <c r="F302" s="51">
        <v>217</v>
      </c>
      <c r="G302" s="51">
        <v>0.2</v>
      </c>
      <c r="H302" s="51">
        <v>0</v>
      </c>
      <c r="I302" s="51">
        <v>8.1999999999999993</v>
      </c>
      <c r="J302" s="51">
        <v>34.1</v>
      </c>
      <c r="K302" s="52" t="s">
        <v>64</v>
      </c>
      <c r="L302" s="51">
        <v>7.35</v>
      </c>
    </row>
    <row r="303" spans="1:12" ht="14.5" x14ac:dyDescent="0.35">
      <c r="A303" s="25"/>
      <c r="B303" s="16"/>
      <c r="C303" s="11"/>
      <c r="D303" s="7" t="s">
        <v>23</v>
      </c>
      <c r="E303" s="50" t="s">
        <v>50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80</v>
      </c>
      <c r="L303" s="51">
        <v>1.74</v>
      </c>
    </row>
    <row r="304" spans="1:12" ht="14.5" x14ac:dyDescent="0.3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5" x14ac:dyDescent="0.35">
      <c r="A305" s="25"/>
      <c r="B305" s="16"/>
      <c r="C305" s="11"/>
      <c r="D305" s="63" t="s">
        <v>27</v>
      </c>
      <c r="E305" s="50" t="str">
        <f>'[5]1'!D4</f>
        <v>Салат из моркови с сахаром и растительным маслом</v>
      </c>
      <c r="F305" s="51">
        <v>60</v>
      </c>
      <c r="G305" s="51">
        <v>0.5</v>
      </c>
      <c r="H305" s="51">
        <v>6.1</v>
      </c>
      <c r="I305" s="51">
        <v>4.3</v>
      </c>
      <c r="J305" s="51">
        <v>74.3</v>
      </c>
      <c r="K305" s="52" t="str">
        <f>'[5]1'!$C$4</f>
        <v>№Т/К 41</v>
      </c>
      <c r="L305" s="51">
        <v>5.94</v>
      </c>
    </row>
    <row r="306" spans="1:12" ht="14.5" x14ac:dyDescent="0.3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5" x14ac:dyDescent="0.35">
      <c r="A307" s="26"/>
      <c r="B307" s="18"/>
      <c r="C307" s="8"/>
      <c r="D307" s="19" t="s">
        <v>39</v>
      </c>
      <c r="E307" s="9"/>
      <c r="F307" s="21">
        <f>SUM(F300:F306)</f>
        <v>567</v>
      </c>
      <c r="G307" s="21">
        <f t="shared" ref="G307" si="215">SUM(G300:G306)</f>
        <v>18.47</v>
      </c>
      <c r="H307" s="21">
        <f t="shared" ref="H307" si="216">SUM(H300:H306)</f>
        <v>17.759999999999998</v>
      </c>
      <c r="I307" s="21">
        <f t="shared" ref="I307" si="217">SUM(I300:I306)</f>
        <v>68.100000000000009</v>
      </c>
      <c r="J307" s="21">
        <f t="shared" ref="J307" si="218">SUM(J300:J306)</f>
        <v>530.29999999999995</v>
      </c>
      <c r="K307" s="27"/>
      <c r="L307" s="21">
        <f t="shared" ref="L307:L349" si="219">SUM(L300:L306)</f>
        <v>77.759999999999991</v>
      </c>
    </row>
    <row r="308" spans="1:12" ht="14.5" x14ac:dyDescent="0.3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5" x14ac:dyDescent="0.3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5" x14ac:dyDescent="0.3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5" x14ac:dyDescent="0.3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5" x14ac:dyDescent="0.3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5" x14ac:dyDescent="0.3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5" x14ac:dyDescent="0.3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5" x14ac:dyDescent="0.3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5" x14ac:dyDescent="0.3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5" x14ac:dyDescent="0.3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5" x14ac:dyDescent="0.3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5" x14ac:dyDescent="0.3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5" x14ac:dyDescent="0.3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5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5" x14ac:dyDescent="0.3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5" x14ac:dyDescent="0.3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5" x14ac:dyDescent="0.3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5" x14ac:dyDescent="0.3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5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5" x14ac:dyDescent="0.3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5" x14ac:dyDescent="0.3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5" x14ac:dyDescent="0.3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5" x14ac:dyDescent="0.3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5" x14ac:dyDescent="0.3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5" x14ac:dyDescent="0.3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5" x14ac:dyDescent="0.3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5" x14ac:dyDescent="0.3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5" x14ac:dyDescent="0.3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5" x14ac:dyDescent="0.3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5" x14ac:dyDescent="0.3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5" x14ac:dyDescent="0.3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5" x14ac:dyDescent="0.3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5" x14ac:dyDescent="0.3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75" t="s">
        <v>4</v>
      </c>
      <c r="D341" s="76"/>
      <c r="E341" s="33"/>
      <c r="F341" s="34">
        <f>F307+F311+F321+F326+F333+F340</f>
        <v>567</v>
      </c>
      <c r="G341" s="34">
        <f t="shared" ref="G341" si="245">G307+G311+G321+G326+G333+G340</f>
        <v>18.47</v>
      </c>
      <c r="H341" s="34">
        <f t="shared" ref="H341" si="246">H307+H311+H321+H326+H333+H340</f>
        <v>17.759999999999998</v>
      </c>
      <c r="I341" s="34">
        <f t="shared" ref="I341" si="247">I307+I311+I321+I326+I333+I340</f>
        <v>68.100000000000009</v>
      </c>
      <c r="J341" s="34">
        <f t="shared" ref="J341" si="248">J307+J311+J321+J326+J333+J340</f>
        <v>530.29999999999995</v>
      </c>
      <c r="K341" s="35"/>
      <c r="L341" s="34">
        <f t="shared" ref="L341" ca="1" si="249">L307+L311+L321+L326+L333+L340</f>
        <v>0</v>
      </c>
    </row>
    <row r="342" spans="1:12" ht="25" x14ac:dyDescent="0.35">
      <c r="A342" s="15">
        <v>2</v>
      </c>
      <c r="B342" s="16">
        <v>2</v>
      </c>
      <c r="C342" s="24" t="s">
        <v>20</v>
      </c>
      <c r="D342" s="5" t="s">
        <v>21</v>
      </c>
      <c r="E342" s="47" t="s">
        <v>71</v>
      </c>
      <c r="F342" s="48">
        <v>200</v>
      </c>
      <c r="G342" s="48">
        <v>11.7</v>
      </c>
      <c r="H342" s="48">
        <v>8.98</v>
      </c>
      <c r="I342" s="48">
        <v>26.01</v>
      </c>
      <c r="J342" s="48">
        <v>233.2</v>
      </c>
      <c r="K342" s="49" t="s">
        <v>65</v>
      </c>
      <c r="L342" s="48">
        <v>45.61</v>
      </c>
    </row>
    <row r="343" spans="1:12" ht="25" x14ac:dyDescent="0.35">
      <c r="A343" s="15"/>
      <c r="B343" s="16"/>
      <c r="C343" s="11"/>
      <c r="D343" s="62" t="s">
        <v>27</v>
      </c>
      <c r="E343" s="50" t="str">
        <f>'[4] 7-10'!$B$117</f>
        <v>Салат из белокочанной капусты с морковью, яблоками и растительным маслом</v>
      </c>
      <c r="F343" s="51">
        <v>60</v>
      </c>
      <c r="G343" s="51">
        <f>'[4] 7-10'!D117</f>
        <v>0.8</v>
      </c>
      <c r="H343" s="51">
        <f>'[4] 7-10'!E117</f>
        <v>6.1</v>
      </c>
      <c r="I343" s="51">
        <f>'[4] 7-10'!F117</f>
        <v>3.6</v>
      </c>
      <c r="J343" s="51">
        <f>'[4] 7-10'!$G$117</f>
        <v>72.5</v>
      </c>
      <c r="K343" s="52" t="str">
        <f>'[4] 7-10'!$A$117</f>
        <v>54-9з-2020</v>
      </c>
      <c r="L343" s="51">
        <v>9.57</v>
      </c>
    </row>
    <row r="344" spans="1:12" ht="25" x14ac:dyDescent="0.35">
      <c r="A344" s="15"/>
      <c r="B344" s="16"/>
      <c r="C344" s="11"/>
      <c r="D344" s="7" t="s">
        <v>22</v>
      </c>
      <c r="E344" s="50" t="s">
        <v>59</v>
      </c>
      <c r="F344" s="51">
        <v>214</v>
      </c>
      <c r="G344" s="58">
        <v>0.2</v>
      </c>
      <c r="H344" s="58">
        <v>0.1</v>
      </c>
      <c r="I344" s="61">
        <v>6.6</v>
      </c>
      <c r="J344" s="51">
        <v>27.9</v>
      </c>
      <c r="K344" s="52" t="s">
        <v>60</v>
      </c>
      <c r="L344" s="51">
        <v>4.6900000000000004</v>
      </c>
    </row>
    <row r="345" spans="1:12" ht="14.5" x14ac:dyDescent="0.35">
      <c r="A345" s="15"/>
      <c r="B345" s="16"/>
      <c r="C345" s="11"/>
      <c r="D345" s="7" t="s">
        <v>23</v>
      </c>
      <c r="E345" s="50" t="s">
        <v>52</v>
      </c>
      <c r="F345" s="51">
        <v>40</v>
      </c>
      <c r="G345" s="51">
        <v>2.82</v>
      </c>
      <c r="H345" s="51">
        <v>0.36</v>
      </c>
      <c r="I345" s="51">
        <v>16.54</v>
      </c>
      <c r="J345" s="51">
        <v>81.099999999999994</v>
      </c>
      <c r="K345" s="52" t="s">
        <v>80</v>
      </c>
      <c r="L345" s="51">
        <v>3.72</v>
      </c>
    </row>
    <row r="346" spans="1:12" ht="14.5" x14ac:dyDescent="0.35">
      <c r="A346" s="15"/>
      <c r="B346" s="16"/>
      <c r="C346" s="11"/>
      <c r="D346" s="7" t="str">
        <f>'[4] 7-10'!$A$122</f>
        <v>Пром.</v>
      </c>
      <c r="E346" s="50" t="str">
        <f>'[4] 7-10'!$B$122</f>
        <v>Кондитерское изделие(печенье, сушка, пряник)</v>
      </c>
      <c r="F346" s="51">
        <f>'[4] 7-10'!C122</f>
        <v>36</v>
      </c>
      <c r="G346" s="51">
        <f>'[4] 7-10'!D122</f>
        <v>2.7</v>
      </c>
      <c r="H346" s="51">
        <f>'[4] 7-10'!E122</f>
        <v>3.53</v>
      </c>
      <c r="I346" s="51">
        <f>'[4] 7-10'!F122</f>
        <v>26.78</v>
      </c>
      <c r="J346" s="51">
        <f>'[4] 7-10'!$G$122</f>
        <v>149.69999999999999</v>
      </c>
      <c r="K346" s="52" t="s">
        <v>49</v>
      </c>
      <c r="L346" s="51">
        <v>14.17</v>
      </c>
    </row>
    <row r="347" spans="1:12" ht="14.5" x14ac:dyDescent="0.3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5" x14ac:dyDescent="0.3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5" x14ac:dyDescent="0.35">
      <c r="A349" s="17"/>
      <c r="B349" s="18"/>
      <c r="C349" s="8"/>
      <c r="D349" s="19" t="s">
        <v>39</v>
      </c>
      <c r="E349" s="9"/>
      <c r="F349" s="21">
        <f>SUM(F342:F348)</f>
        <v>550</v>
      </c>
      <c r="G349" s="21">
        <f t="shared" ref="G349" si="250">SUM(G342:G348)</f>
        <v>18.22</v>
      </c>
      <c r="H349" s="21">
        <f t="shared" ref="H349" si="251">SUM(H342:H348)</f>
        <v>19.07</v>
      </c>
      <c r="I349" s="21">
        <f t="shared" ref="I349" si="252">SUM(I342:I348)</f>
        <v>79.53</v>
      </c>
      <c r="J349" s="21">
        <f t="shared" ref="J349" si="253">SUM(J342:J348)</f>
        <v>564.39999999999986</v>
      </c>
      <c r="K349" s="27"/>
      <c r="L349" s="21">
        <f t="shared" si="219"/>
        <v>77.759999999999991</v>
      </c>
    </row>
    <row r="350" spans="1:12" ht="14.5" x14ac:dyDescent="0.3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5" x14ac:dyDescent="0.3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5" x14ac:dyDescent="0.3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5" x14ac:dyDescent="0.3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5" x14ac:dyDescent="0.3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5" x14ac:dyDescent="0.3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5" x14ac:dyDescent="0.3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5" x14ac:dyDescent="0.3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5" x14ac:dyDescent="0.3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5" x14ac:dyDescent="0.3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5" x14ac:dyDescent="0.3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5" x14ac:dyDescent="0.3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5" x14ac:dyDescent="0.3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5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5" x14ac:dyDescent="0.3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5" x14ac:dyDescent="0.3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5" x14ac:dyDescent="0.3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5" x14ac:dyDescent="0.3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5" x14ac:dyDescent="0.3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5" x14ac:dyDescent="0.3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5" x14ac:dyDescent="0.3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5" x14ac:dyDescent="0.3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5" x14ac:dyDescent="0.3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5" x14ac:dyDescent="0.3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5" x14ac:dyDescent="0.3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5" x14ac:dyDescent="0.3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5" x14ac:dyDescent="0.3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5" x14ac:dyDescent="0.3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5" x14ac:dyDescent="0.3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5" x14ac:dyDescent="0.3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5" x14ac:dyDescent="0.3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5" x14ac:dyDescent="0.3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5" x14ac:dyDescent="0.3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75" t="s">
        <v>4</v>
      </c>
      <c r="D383" s="76"/>
      <c r="E383" s="33"/>
      <c r="F383" s="34">
        <f>F349+F353+F363+F368+F375+F382</f>
        <v>550</v>
      </c>
      <c r="G383" s="34">
        <f t="shared" ref="G383" si="279">G349+G353+G363+G368+G375+G382</f>
        <v>18.22</v>
      </c>
      <c r="H383" s="34">
        <f t="shared" ref="H383" si="280">H349+H353+H363+H368+H375+H382</f>
        <v>19.07</v>
      </c>
      <c r="I383" s="34">
        <f t="shared" ref="I383" si="281">I349+I353+I363+I368+I375+I382</f>
        <v>79.53</v>
      </c>
      <c r="J383" s="34">
        <f t="shared" ref="J383" si="282">J349+J353+J363+J368+J375+J382</f>
        <v>564.39999999999986</v>
      </c>
      <c r="K383" s="35"/>
      <c r="L383" s="34">
        <f t="shared" ref="L383" ca="1" si="283">L349+L353+L363+L368+L375+L382</f>
        <v>0</v>
      </c>
    </row>
    <row r="384" spans="1:12" ht="25" x14ac:dyDescent="0.35">
      <c r="A384" s="22">
        <v>2</v>
      </c>
      <c r="B384" s="23">
        <v>3</v>
      </c>
      <c r="C384" s="24" t="s">
        <v>20</v>
      </c>
      <c r="D384" s="5" t="s">
        <v>21</v>
      </c>
      <c r="E384" s="47" t="str">
        <f>'[6] 7-10'!B133</f>
        <v>Картофельное пюре</v>
      </c>
      <c r="F384" s="48">
        <f>'[6] 7-10'!C133</f>
        <v>150</v>
      </c>
      <c r="G384" s="48">
        <f>'[6] 7-10'!D133</f>
        <v>3.1</v>
      </c>
      <c r="H384" s="48">
        <f>'[6] 7-10'!E133</f>
        <v>5.3</v>
      </c>
      <c r="I384" s="48">
        <f>'[6] 7-10'!F133</f>
        <v>19.8</v>
      </c>
      <c r="J384" s="48">
        <f>'[6] 7-10'!G133</f>
        <v>139.4</v>
      </c>
      <c r="K384" s="49" t="str">
        <f>'[6] 7-10'!A133</f>
        <v>54-11г-2020</v>
      </c>
      <c r="L384" s="48">
        <v>17.64</v>
      </c>
    </row>
    <row r="385" spans="1:12" ht="14.5" x14ac:dyDescent="0.35">
      <c r="A385" s="25"/>
      <c r="B385" s="16"/>
      <c r="C385" s="11"/>
      <c r="D385" s="63" t="s">
        <v>21</v>
      </c>
      <c r="E385" s="50" t="str">
        <f>'[6] 7-10'!B134</f>
        <v>Зразы рубленные из кур с соусом</v>
      </c>
      <c r="F385" s="51">
        <v>100</v>
      </c>
      <c r="G385" s="51">
        <f>'[6] 7-10'!D134</f>
        <v>7.6</v>
      </c>
      <c r="H385" s="51">
        <f>'[6] 7-10'!E134</f>
        <v>7.3</v>
      </c>
      <c r="I385" s="51">
        <f>'[6] 7-10'!F134</f>
        <v>12.5</v>
      </c>
      <c r="J385" s="51">
        <f>'[6] 7-10'!G134</f>
        <v>180</v>
      </c>
      <c r="K385" s="52" t="str">
        <f>'[6] 7-10'!A134</f>
        <v>№ Т/К 278</v>
      </c>
      <c r="L385" s="51">
        <v>25.22</v>
      </c>
    </row>
    <row r="386" spans="1:12" ht="25" x14ac:dyDescent="0.35">
      <c r="A386" s="25"/>
      <c r="B386" s="16"/>
      <c r="C386" s="11"/>
      <c r="D386" s="7" t="s">
        <v>22</v>
      </c>
      <c r="E386" s="50" t="s">
        <v>68</v>
      </c>
      <c r="F386" s="51">
        <v>200</v>
      </c>
      <c r="G386" s="51">
        <v>3.9</v>
      </c>
      <c r="H386" s="51">
        <v>2.9</v>
      </c>
      <c r="I386" s="51">
        <v>11.2</v>
      </c>
      <c r="J386" s="58">
        <v>86</v>
      </c>
      <c r="K386" s="52" t="s">
        <v>69</v>
      </c>
      <c r="L386" s="51">
        <v>10.4</v>
      </c>
    </row>
    <row r="387" spans="1:12" ht="14.5" x14ac:dyDescent="0.35">
      <c r="A387" s="25"/>
      <c r="B387" s="16"/>
      <c r="C387" s="11"/>
      <c r="D387" s="7" t="s">
        <v>23</v>
      </c>
      <c r="E387" s="50" t="s">
        <v>52</v>
      </c>
      <c r="F387" s="51">
        <v>40</v>
      </c>
      <c r="G387" s="51">
        <v>2.82</v>
      </c>
      <c r="H387" s="51">
        <v>0.36</v>
      </c>
      <c r="I387" s="51">
        <v>16.54</v>
      </c>
      <c r="J387" s="51">
        <v>81.099999999999994</v>
      </c>
      <c r="K387" s="52" t="s">
        <v>80</v>
      </c>
      <c r="L387" s="51">
        <v>3.72</v>
      </c>
    </row>
    <row r="388" spans="1:12" ht="14.5" x14ac:dyDescent="0.35">
      <c r="A388" s="25"/>
      <c r="B388" s="16"/>
      <c r="C388" s="11"/>
      <c r="D388" s="7" t="s">
        <v>24</v>
      </c>
      <c r="E388" s="50" t="str">
        <f>'[4] 7-10'!$B$137</f>
        <v>Фрукт (яблоко, банан, апельсин)</v>
      </c>
      <c r="F388" s="51">
        <v>200</v>
      </c>
      <c r="G388" s="51">
        <f>'[4] 7-10'!D137</f>
        <v>0.6</v>
      </c>
      <c r="H388" s="51">
        <f>'[4] 7-10'!E137</f>
        <v>0.6</v>
      </c>
      <c r="I388" s="51">
        <f>'[4] 7-10'!F137</f>
        <v>14.7</v>
      </c>
      <c r="J388" s="51">
        <f>'[4] 7-10'!$G$137</f>
        <v>66.599999999999994</v>
      </c>
      <c r="K388" s="52" t="str">
        <f>'[4] 7-10'!$A$137</f>
        <v>Пром.</v>
      </c>
      <c r="L388" s="51">
        <v>13</v>
      </c>
    </row>
    <row r="389" spans="1:12" ht="25" x14ac:dyDescent="0.35">
      <c r="A389" s="25"/>
      <c r="B389" s="16"/>
      <c r="C389" s="11"/>
      <c r="D389" s="6" t="s">
        <v>27</v>
      </c>
      <c r="E389" s="50" t="s">
        <v>72</v>
      </c>
      <c r="F389" s="51">
        <v>60</v>
      </c>
      <c r="G389" s="51">
        <v>0.8</v>
      </c>
      <c r="H389" s="51">
        <v>2.7</v>
      </c>
      <c r="I389" s="51">
        <v>4.5999999999999996</v>
      </c>
      <c r="J389" s="51">
        <v>45.6</v>
      </c>
      <c r="K389" s="52" t="s">
        <v>73</v>
      </c>
      <c r="L389" s="51">
        <v>7.78</v>
      </c>
    </row>
    <row r="390" spans="1:12" ht="14.5" x14ac:dyDescent="0.3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5" x14ac:dyDescent="0.35">
      <c r="A391" s="26"/>
      <c r="B391" s="18"/>
      <c r="C391" s="8"/>
      <c r="D391" s="19" t="s">
        <v>39</v>
      </c>
      <c r="E391" s="9"/>
      <c r="F391" s="21">
        <f>SUM(F384:F390)</f>
        <v>750</v>
      </c>
      <c r="G391" s="21">
        <f t="shared" ref="G391" si="284">SUM(G384:G390)</f>
        <v>18.82</v>
      </c>
      <c r="H391" s="21">
        <f t="shared" ref="H391" si="285">SUM(H384:H390)</f>
        <v>19.16</v>
      </c>
      <c r="I391" s="21">
        <f t="shared" ref="I391" si="286">SUM(I384:I390)</f>
        <v>79.339999999999989</v>
      </c>
      <c r="J391" s="21">
        <f t="shared" ref="J391" si="287">SUM(J384:J390)</f>
        <v>598.70000000000005</v>
      </c>
      <c r="K391" s="27"/>
      <c r="L391" s="21">
        <f t="shared" ref="L391:L433" si="288">SUM(L384:L390)</f>
        <v>77.759999999999991</v>
      </c>
    </row>
    <row r="392" spans="1:12" ht="14.5" x14ac:dyDescent="0.3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5" x14ac:dyDescent="0.3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5" x14ac:dyDescent="0.3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5" x14ac:dyDescent="0.3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5" x14ac:dyDescent="0.3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5" x14ac:dyDescent="0.3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5" x14ac:dyDescent="0.3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5" x14ac:dyDescent="0.3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5" x14ac:dyDescent="0.3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5" x14ac:dyDescent="0.3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5" x14ac:dyDescent="0.3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5" x14ac:dyDescent="0.3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5" x14ac:dyDescent="0.3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5" x14ac:dyDescent="0.3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5" x14ac:dyDescent="0.3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5" x14ac:dyDescent="0.3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5" x14ac:dyDescent="0.3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5" x14ac:dyDescent="0.3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5" x14ac:dyDescent="0.3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5" x14ac:dyDescent="0.3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5" x14ac:dyDescent="0.3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5" x14ac:dyDescent="0.3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5" x14ac:dyDescent="0.3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5" x14ac:dyDescent="0.3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5" x14ac:dyDescent="0.3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5" x14ac:dyDescent="0.3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5" x14ac:dyDescent="0.3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5" x14ac:dyDescent="0.3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5" x14ac:dyDescent="0.3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5" x14ac:dyDescent="0.3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5" x14ac:dyDescent="0.3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5" x14ac:dyDescent="0.3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5" x14ac:dyDescent="0.3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75" t="s">
        <v>4</v>
      </c>
      <c r="D425" s="76"/>
      <c r="E425" s="33"/>
      <c r="F425" s="34">
        <f>F391+F395+F405+F410+F417+F424</f>
        <v>750</v>
      </c>
      <c r="G425" s="34">
        <f t="shared" ref="G425" si="314">G391+G395+G405+G410+G417+G424</f>
        <v>18.82</v>
      </c>
      <c r="H425" s="34">
        <f t="shared" ref="H425" si="315">H391+H395+H405+H410+H417+H424</f>
        <v>19.16</v>
      </c>
      <c r="I425" s="34">
        <f t="shared" ref="I425" si="316">I391+I395+I405+I410+I417+I424</f>
        <v>79.339999999999989</v>
      </c>
      <c r="J425" s="34">
        <f t="shared" ref="J425" si="317">J391+J395+J405+J410+J417+J424</f>
        <v>598.70000000000005</v>
      </c>
      <c r="K425" s="35"/>
      <c r="L425" s="34">
        <f t="shared" ref="L425" ca="1" si="318">L391+L395+L405+L410+L417+L424</f>
        <v>0</v>
      </c>
    </row>
    <row r="426" spans="1:12" ht="14.5" x14ac:dyDescent="0.35">
      <c r="A426" s="22">
        <v>2</v>
      </c>
      <c r="B426" s="23">
        <v>4</v>
      </c>
      <c r="C426" s="24" t="s">
        <v>20</v>
      </c>
      <c r="D426" s="5" t="s">
        <v>21</v>
      </c>
      <c r="E426" s="47" t="s">
        <v>74</v>
      </c>
      <c r="F426" s="48">
        <v>150</v>
      </c>
      <c r="G426" s="48">
        <v>3.2</v>
      </c>
      <c r="H426" s="48">
        <v>4.8</v>
      </c>
      <c r="I426" s="48">
        <v>25.9</v>
      </c>
      <c r="J426" s="48">
        <v>107.1</v>
      </c>
      <c r="K426" s="49" t="s">
        <v>76</v>
      </c>
      <c r="L426" s="48">
        <v>22.14</v>
      </c>
    </row>
    <row r="427" spans="1:12" ht="25" x14ac:dyDescent="0.35">
      <c r="A427" s="25"/>
      <c r="B427" s="16"/>
      <c r="C427" s="11"/>
      <c r="D427" s="63" t="s">
        <v>21</v>
      </c>
      <c r="E427" s="50" t="s">
        <v>75</v>
      </c>
      <c r="F427" s="51">
        <v>100</v>
      </c>
      <c r="G427" s="51">
        <f>'[4] 7-10'!D149</f>
        <v>8.06</v>
      </c>
      <c r="H427" s="51">
        <f>'[4] 7-10'!E149</f>
        <v>4.62</v>
      </c>
      <c r="I427" s="51">
        <f>'[4] 7-10'!F149</f>
        <v>3.89</v>
      </c>
      <c r="J427" s="51">
        <f>'[4] 7-10'!$G$149</f>
        <v>131.6</v>
      </c>
      <c r="K427" s="52" t="s">
        <v>77</v>
      </c>
      <c r="L427" s="51">
        <v>22.26</v>
      </c>
    </row>
    <row r="428" spans="1:12" ht="25" x14ac:dyDescent="0.35">
      <c r="A428" s="25"/>
      <c r="B428" s="16"/>
      <c r="C428" s="11"/>
      <c r="D428" s="7" t="s">
        <v>22</v>
      </c>
      <c r="E428" s="50" t="s">
        <v>88</v>
      </c>
      <c r="F428" s="51">
        <v>200</v>
      </c>
      <c r="G428" s="51">
        <v>0.47</v>
      </c>
      <c r="H428" s="51">
        <v>0</v>
      </c>
      <c r="I428" s="51">
        <v>14.78</v>
      </c>
      <c r="J428" s="51">
        <v>65</v>
      </c>
      <c r="K428" s="52" t="s">
        <v>89</v>
      </c>
      <c r="L428" s="51">
        <v>10.35</v>
      </c>
    </row>
    <row r="429" spans="1:12" ht="14.5" x14ac:dyDescent="0.35">
      <c r="A429" s="25"/>
      <c r="B429" s="16"/>
      <c r="C429" s="11"/>
      <c r="D429" s="7" t="s">
        <v>23</v>
      </c>
      <c r="E429" s="50" t="str">
        <f>'[6] 7-10'!B153</f>
        <v>Хлеб ржаной</v>
      </c>
      <c r="F429" s="51">
        <f>'[6] 7-10'!C153</f>
        <v>20</v>
      </c>
      <c r="G429" s="51">
        <f>'[6] 7-10'!D153</f>
        <v>1.3</v>
      </c>
      <c r="H429" s="51">
        <f>'[6] 7-10'!E153</f>
        <v>0.2</v>
      </c>
      <c r="I429" s="51">
        <f>'[6] 7-10'!F153</f>
        <v>6.7</v>
      </c>
      <c r="J429" s="51">
        <f>'[6] 7-10'!G153</f>
        <v>34.200000000000003</v>
      </c>
      <c r="K429" s="52" t="s">
        <v>49</v>
      </c>
      <c r="L429" s="51">
        <v>1.74</v>
      </c>
    </row>
    <row r="430" spans="1:12" ht="14.5" x14ac:dyDescent="0.3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5" x14ac:dyDescent="0.35">
      <c r="A431" s="25"/>
      <c r="B431" s="16"/>
      <c r="C431" s="11"/>
      <c r="D431" s="6" t="s">
        <v>27</v>
      </c>
      <c r="E431" s="50" t="str">
        <f>'[4] 7-10'!$B$147</f>
        <v>Салат из белокочанной капусты с растительным маслом</v>
      </c>
      <c r="F431" s="51">
        <v>60</v>
      </c>
      <c r="G431" s="51">
        <f>'[4] 7-10'!D147</f>
        <v>1.5</v>
      </c>
      <c r="H431" s="51">
        <f>'[4] 7-10'!E147</f>
        <v>6.1</v>
      </c>
      <c r="I431" s="51">
        <f>'[4] 7-10'!F147</f>
        <v>6.2</v>
      </c>
      <c r="J431" s="51">
        <f>'[4] 7-10'!$G$147</f>
        <v>85.8</v>
      </c>
      <c r="K431" s="52" t="str">
        <f>'[4] 7-10'!$A$147</f>
        <v>54-7з-2020</v>
      </c>
      <c r="L431" s="51">
        <v>8.2899999999999991</v>
      </c>
    </row>
    <row r="432" spans="1:12" ht="14.5" x14ac:dyDescent="0.35">
      <c r="A432" s="25"/>
      <c r="B432" s="16"/>
      <c r="C432" s="11"/>
      <c r="D432" s="69" t="str">
        <f>$D$179</f>
        <v>сладкое</v>
      </c>
      <c r="E432" s="50" t="str">
        <f>'[6] 7-10'!B152</f>
        <v>Булочка/кекс (хлебзавод)</v>
      </c>
      <c r="F432" s="51">
        <f>'[6] 7-10'!C152</f>
        <v>50</v>
      </c>
      <c r="G432" s="51">
        <f>'[6] 7-10'!D152</f>
        <v>3.85</v>
      </c>
      <c r="H432" s="51">
        <f>'[6] 7-10'!E152</f>
        <v>1.2</v>
      </c>
      <c r="I432" s="51">
        <f>'[6] 7-10'!F152</f>
        <v>24.7</v>
      </c>
      <c r="J432" s="51">
        <f>'[6] 7-10'!G152</f>
        <v>133</v>
      </c>
      <c r="K432" s="52" t="str">
        <f>'[6] 7-10'!$A$152</f>
        <v>Пром.</v>
      </c>
      <c r="L432" s="51">
        <v>12.98</v>
      </c>
    </row>
    <row r="433" spans="1:12" ht="14.5" x14ac:dyDescent="0.35">
      <c r="A433" s="26"/>
      <c r="B433" s="18"/>
      <c r="C433" s="8"/>
      <c r="D433" s="19" t="s">
        <v>39</v>
      </c>
      <c r="E433" s="9"/>
      <c r="F433" s="21">
        <f>SUM(F426:F432)</f>
        <v>580</v>
      </c>
      <c r="G433" s="21">
        <f t="shared" ref="G433" si="319">SUM(G426:G432)</f>
        <v>18.380000000000003</v>
      </c>
      <c r="H433" s="21">
        <f t="shared" ref="H433" si="320">SUM(H426:H432)</f>
        <v>16.919999999999998</v>
      </c>
      <c r="I433" s="21">
        <f t="shared" ref="I433" si="321">SUM(I426:I432)</f>
        <v>82.17</v>
      </c>
      <c r="J433" s="21">
        <f t="shared" ref="J433" si="322">SUM(J426:J432)</f>
        <v>556.70000000000005</v>
      </c>
      <c r="K433" s="27"/>
      <c r="L433" s="21">
        <f t="shared" si="288"/>
        <v>77.760000000000005</v>
      </c>
    </row>
    <row r="434" spans="1:12" ht="14.5" x14ac:dyDescent="0.3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5" x14ac:dyDescent="0.3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5" x14ac:dyDescent="0.3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5" x14ac:dyDescent="0.3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5" x14ac:dyDescent="0.3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5" x14ac:dyDescent="0.3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5" x14ac:dyDescent="0.3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5" x14ac:dyDescent="0.3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5" x14ac:dyDescent="0.3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5" x14ac:dyDescent="0.3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5" x14ac:dyDescent="0.3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5" x14ac:dyDescent="0.3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5" x14ac:dyDescent="0.3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5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5" x14ac:dyDescent="0.3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5" x14ac:dyDescent="0.3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5" x14ac:dyDescent="0.3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5" x14ac:dyDescent="0.3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5" x14ac:dyDescent="0.3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5" x14ac:dyDescent="0.3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5" x14ac:dyDescent="0.3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5" x14ac:dyDescent="0.3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5" x14ac:dyDescent="0.3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5" x14ac:dyDescent="0.3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5" x14ac:dyDescent="0.3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5" x14ac:dyDescent="0.3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5" x14ac:dyDescent="0.3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5" x14ac:dyDescent="0.3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5" x14ac:dyDescent="0.3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5" x14ac:dyDescent="0.3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5" x14ac:dyDescent="0.3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5" x14ac:dyDescent="0.3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5" x14ac:dyDescent="0.3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75" t="s">
        <v>4</v>
      </c>
      <c r="D467" s="76"/>
      <c r="E467" s="33"/>
      <c r="F467" s="34">
        <f>F433+F437+F447+F452+F459+F466</f>
        <v>580</v>
      </c>
      <c r="G467" s="34">
        <f t="shared" ref="G467" si="348">G433+G437+G447+G452+G459+G466</f>
        <v>18.380000000000003</v>
      </c>
      <c r="H467" s="34">
        <f t="shared" ref="H467" si="349">H433+H437+H447+H452+H459+H466</f>
        <v>16.919999999999998</v>
      </c>
      <c r="I467" s="34">
        <f t="shared" ref="I467" si="350">I433+I437+I447+I452+I459+I466</f>
        <v>82.17</v>
      </c>
      <c r="J467" s="34">
        <f t="shared" ref="J467" si="351">J433+J437+J447+J452+J459+J466</f>
        <v>556.70000000000005</v>
      </c>
      <c r="K467" s="35"/>
      <c r="L467" s="34">
        <f t="shared" ref="L467" ca="1" si="352">L433+L437+L447+L452+L459+L466</f>
        <v>0</v>
      </c>
    </row>
    <row r="468" spans="1:12" ht="14.5" x14ac:dyDescent="0.35">
      <c r="A468" s="22">
        <v>2</v>
      </c>
      <c r="B468" s="23">
        <v>5</v>
      </c>
      <c r="C468" s="24" t="s">
        <v>20</v>
      </c>
      <c r="D468" s="5" t="s">
        <v>21</v>
      </c>
      <c r="E468" s="47" t="str">
        <f>'[4] 7-10'!B163</f>
        <v>Спагетти отварные</v>
      </c>
      <c r="F468" s="48">
        <f>'[4] 7-10'!C163</f>
        <v>150</v>
      </c>
      <c r="G468" s="48">
        <f>'[4] 7-10'!D163</f>
        <v>5.3</v>
      </c>
      <c r="H468" s="48">
        <f>'[4] 7-10'!E163</f>
        <v>4.9000000000000004</v>
      </c>
      <c r="I468" s="48">
        <f>'[4] 7-10'!F163</f>
        <v>32.799999999999997</v>
      </c>
      <c r="J468" s="48">
        <f>'[4] 7-10'!G163</f>
        <v>196.8</v>
      </c>
      <c r="K468" s="65" t="str">
        <f>'[4] 7-10'!A163</f>
        <v>54-1г-2020</v>
      </c>
      <c r="L468" s="48">
        <v>17.5</v>
      </c>
    </row>
    <row r="469" spans="1:12" ht="14.5" x14ac:dyDescent="0.35">
      <c r="A469" s="25"/>
      <c r="B469" s="16"/>
      <c r="C469" s="11"/>
      <c r="D469" s="71" t="str">
        <f>$D$468</f>
        <v>гор.блюдо</v>
      </c>
      <c r="E469" s="50" t="str">
        <f>'[4] 7-10'!B164</f>
        <v xml:space="preserve">Гуляш из говядины </v>
      </c>
      <c r="F469" s="51">
        <v>100</v>
      </c>
      <c r="G469" s="51">
        <f>'[4] 7-10'!D164</f>
        <v>6.99</v>
      </c>
      <c r="H469" s="51">
        <f>'[4] 7-10'!E164</f>
        <v>6.54</v>
      </c>
      <c r="I469" s="51">
        <f>'[4] 7-10'!F164</f>
        <v>8.3000000000000007</v>
      </c>
      <c r="J469" s="51">
        <f>'[4] 7-10'!G164</f>
        <v>130.80000000000001</v>
      </c>
      <c r="K469" s="66" t="str">
        <f>'[4] 7-10'!A164</f>
        <v xml:space="preserve">54-2м-2020 </v>
      </c>
      <c r="L469" s="51">
        <v>32.409999999999997</v>
      </c>
    </row>
    <row r="470" spans="1:12" ht="14.5" x14ac:dyDescent="0.35">
      <c r="A470" s="25"/>
      <c r="B470" s="16"/>
      <c r="C470" s="11"/>
      <c r="D470" s="7" t="s">
        <v>22</v>
      </c>
      <c r="E470" s="50" t="s">
        <v>78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67" t="s">
        <v>79</v>
      </c>
      <c r="L470" s="51">
        <v>3.7</v>
      </c>
    </row>
    <row r="471" spans="1:12" ht="14.5" x14ac:dyDescent="0.35">
      <c r="A471" s="25"/>
      <c r="B471" s="16"/>
      <c r="C471" s="11"/>
      <c r="D471" s="7" t="s">
        <v>23</v>
      </c>
      <c r="E471" s="50" t="str">
        <f t="shared" ref="E471:J471" si="353">E387</f>
        <v>Хлеб пшеничный, ржаной</v>
      </c>
      <c r="F471" s="51">
        <f t="shared" si="353"/>
        <v>40</v>
      </c>
      <c r="G471" s="51">
        <f t="shared" si="353"/>
        <v>2.82</v>
      </c>
      <c r="H471" s="51">
        <f t="shared" si="353"/>
        <v>0.36</v>
      </c>
      <c r="I471" s="51">
        <f t="shared" si="353"/>
        <v>16.54</v>
      </c>
      <c r="J471" s="51">
        <f t="shared" si="353"/>
        <v>81.099999999999994</v>
      </c>
      <c r="K471" s="52" t="str">
        <f t="shared" ref="E471:L471" si="354">K429</f>
        <v>Пром.</v>
      </c>
      <c r="L471" s="51">
        <v>3.72</v>
      </c>
    </row>
    <row r="472" spans="1:12" ht="14.5" x14ac:dyDescent="0.35">
      <c r="A472" s="25"/>
      <c r="B472" s="16"/>
      <c r="C472" s="11"/>
      <c r="D472" s="7" t="str">
        <f>$D$474</f>
        <v>сладкое</v>
      </c>
      <c r="E472" s="50" t="str">
        <f>'[6] 7-10'!B169</f>
        <v>Сыр порциями</v>
      </c>
      <c r="F472" s="51">
        <f>'[6] 7-10'!C169</f>
        <v>12</v>
      </c>
      <c r="G472" s="51">
        <f>'[6] 7-10'!D169</f>
        <v>1.78</v>
      </c>
      <c r="H472" s="51">
        <f>'[6] 7-10'!E169</f>
        <v>2.46</v>
      </c>
      <c r="I472" s="51">
        <f>'[6] 7-10'!F169</f>
        <v>0</v>
      </c>
      <c r="J472" s="51">
        <f>'[6] 7-10'!G169</f>
        <v>43</v>
      </c>
      <c r="K472" s="52" t="str">
        <f>'[6] 7-10'!$A$169</f>
        <v>Пром.</v>
      </c>
      <c r="L472" s="51">
        <v>10</v>
      </c>
    </row>
    <row r="473" spans="1:12" ht="14.5" x14ac:dyDescent="0.35">
      <c r="A473" s="25"/>
      <c r="B473" s="16"/>
      <c r="C473" s="11"/>
      <c r="D473" s="6" t="s">
        <v>27</v>
      </c>
      <c r="E473" s="50" t="s">
        <v>57</v>
      </c>
      <c r="F473" s="51">
        <v>60</v>
      </c>
      <c r="G473" s="51">
        <v>0.7</v>
      </c>
      <c r="H473" s="51">
        <v>5.4</v>
      </c>
      <c r="I473" s="51">
        <v>4</v>
      </c>
      <c r="J473" s="51">
        <v>67.099999999999994</v>
      </c>
      <c r="K473" s="68" t="s">
        <v>58</v>
      </c>
      <c r="L473" s="51">
        <v>10.43</v>
      </c>
    </row>
    <row r="474" spans="1:12" ht="14.5" x14ac:dyDescent="0.35">
      <c r="A474" s="25"/>
      <c r="B474" s="16"/>
      <c r="C474" s="11"/>
      <c r="D474" s="72" t="s">
        <v>85</v>
      </c>
      <c r="E474" s="50"/>
      <c r="F474" s="51"/>
      <c r="G474" s="51"/>
      <c r="H474" s="51"/>
      <c r="I474" s="51"/>
      <c r="J474" s="51"/>
      <c r="K474" s="52"/>
      <c r="L474" s="51"/>
    </row>
    <row r="475" spans="1:12" ht="14.5" x14ac:dyDescent="0.35">
      <c r="A475" s="26"/>
      <c r="B475" s="18"/>
      <c r="C475" s="8"/>
      <c r="D475" s="19" t="s">
        <v>39</v>
      </c>
      <c r="E475" s="9"/>
      <c r="F475" s="21">
        <f>SUM(F468:F474)</f>
        <v>562</v>
      </c>
      <c r="G475" s="21">
        <f t="shared" ref="G475" si="355">SUM(G468:G474)</f>
        <v>17.779999999999998</v>
      </c>
      <c r="H475" s="21">
        <f t="shared" ref="H475" si="356">SUM(H468:H474)</f>
        <v>19.700000000000003</v>
      </c>
      <c r="I475" s="21">
        <f t="shared" ref="I475" si="357">SUM(I468:I474)</f>
        <v>68.06</v>
      </c>
      <c r="J475" s="21">
        <f t="shared" ref="J475" si="358">SUM(J468:J474)</f>
        <v>545.6</v>
      </c>
      <c r="K475" s="27"/>
      <c r="L475" s="21">
        <f t="shared" ref="L475:L517" si="359">SUM(L468:L474)</f>
        <v>77.759999999999991</v>
      </c>
    </row>
    <row r="476" spans="1:12" ht="14.5" x14ac:dyDescent="0.3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5" x14ac:dyDescent="0.3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5" x14ac:dyDescent="0.3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5" x14ac:dyDescent="0.3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60">SUM(G476:G478)</f>
        <v>0</v>
      </c>
      <c r="H479" s="21">
        <f t="shared" ref="H479" si="361">SUM(H476:H478)</f>
        <v>0</v>
      </c>
      <c r="I479" s="21">
        <f t="shared" ref="I479" si="362">SUM(I476:I478)</f>
        <v>0</v>
      </c>
      <c r="J479" s="21">
        <f t="shared" ref="J479" si="363">SUM(J476:J478)</f>
        <v>0</v>
      </c>
      <c r="K479" s="27"/>
      <c r="L479" s="21">
        <f t="shared" ref="L479" ca="1" si="364">SUM(L476:L484)</f>
        <v>0</v>
      </c>
    </row>
    <row r="480" spans="1:12" ht="14.5" x14ac:dyDescent="0.3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5" x14ac:dyDescent="0.3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5" x14ac:dyDescent="0.3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5" x14ac:dyDescent="0.3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5" x14ac:dyDescent="0.3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5" x14ac:dyDescent="0.3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5" x14ac:dyDescent="0.3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5" x14ac:dyDescent="0.3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5" x14ac:dyDescent="0.3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5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5">SUM(G480:G488)</f>
        <v>0</v>
      </c>
      <c r="H489" s="21">
        <f t="shared" ref="H489" si="366">SUM(H480:H488)</f>
        <v>0</v>
      </c>
      <c r="I489" s="21">
        <f t="shared" ref="I489" si="367">SUM(I480:I488)</f>
        <v>0</v>
      </c>
      <c r="J489" s="21">
        <f t="shared" ref="J489" si="368">SUM(J480:J488)</f>
        <v>0</v>
      </c>
      <c r="K489" s="27"/>
      <c r="L489" s="21">
        <f t="shared" ref="L489" ca="1" si="369">SUM(L486:L494)</f>
        <v>0</v>
      </c>
    </row>
    <row r="490" spans="1:12" ht="14.5" x14ac:dyDescent="0.3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5" x14ac:dyDescent="0.3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5" x14ac:dyDescent="0.3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5" x14ac:dyDescent="0.3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5" x14ac:dyDescent="0.3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70">SUM(G490:G493)</f>
        <v>0</v>
      </c>
      <c r="H494" s="21">
        <f t="shared" ref="H494" si="371">SUM(H490:H493)</f>
        <v>0</v>
      </c>
      <c r="I494" s="21">
        <f t="shared" ref="I494" si="372">SUM(I490:I493)</f>
        <v>0</v>
      </c>
      <c r="J494" s="21">
        <f t="shared" ref="J494" si="373">SUM(J490:J493)</f>
        <v>0</v>
      </c>
      <c r="K494" s="27"/>
      <c r="L494" s="21">
        <f t="shared" ref="L494" ca="1" si="374">SUM(L487:L493)</f>
        <v>0</v>
      </c>
    </row>
    <row r="495" spans="1:12" ht="14.5" x14ac:dyDescent="0.3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5" x14ac:dyDescent="0.3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5" x14ac:dyDescent="0.3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5" x14ac:dyDescent="0.3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5" x14ac:dyDescent="0.3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5" x14ac:dyDescent="0.3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5" x14ac:dyDescent="0.3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5">SUM(G495:G500)</f>
        <v>0</v>
      </c>
      <c r="H501" s="21">
        <f t="shared" ref="H501" si="376">SUM(H495:H500)</f>
        <v>0</v>
      </c>
      <c r="I501" s="21">
        <f t="shared" ref="I501" si="377">SUM(I495:I500)</f>
        <v>0</v>
      </c>
      <c r="J501" s="21">
        <f t="shared" ref="J501" si="378">SUM(J495:J500)</f>
        <v>0</v>
      </c>
      <c r="K501" s="27"/>
      <c r="L501" s="21">
        <f t="shared" ref="L501" ca="1" si="379">SUM(L495:L503)</f>
        <v>0</v>
      </c>
    </row>
    <row r="502" spans="1:12" ht="14.5" x14ac:dyDescent="0.3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5" x14ac:dyDescent="0.3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5" x14ac:dyDescent="0.3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5" x14ac:dyDescent="0.3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5" x14ac:dyDescent="0.3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5" x14ac:dyDescent="0.3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5" x14ac:dyDescent="0.3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80">SUM(G502:G507)</f>
        <v>0</v>
      </c>
      <c r="H508" s="21">
        <f t="shared" ref="H508" si="381">SUM(H502:H507)</f>
        <v>0</v>
      </c>
      <c r="I508" s="21">
        <f t="shared" ref="I508" si="382">SUM(I502:I507)</f>
        <v>0</v>
      </c>
      <c r="J508" s="21">
        <f t="shared" ref="J508" si="383">SUM(J502:J507)</f>
        <v>0</v>
      </c>
      <c r="K508" s="27"/>
      <c r="L508" s="21">
        <f t="shared" ref="L508" ca="1" si="384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75" t="s">
        <v>4</v>
      </c>
      <c r="D509" s="76"/>
      <c r="E509" s="33"/>
      <c r="F509" s="34">
        <f>F475+F479+F489+F494+F501+F508</f>
        <v>562</v>
      </c>
      <c r="G509" s="34">
        <f t="shared" ref="G509" si="385">G475+G479+G489+G494+G501+G508</f>
        <v>17.779999999999998</v>
      </c>
      <c r="H509" s="34">
        <f t="shared" ref="H509" si="386">H475+H479+H489+H494+H501+H508</f>
        <v>19.700000000000003</v>
      </c>
      <c r="I509" s="34">
        <f t="shared" ref="I509" si="387">I475+I479+I489+I494+I501+I508</f>
        <v>68.06</v>
      </c>
      <c r="J509" s="34">
        <f t="shared" ref="J509" si="388">J475+J479+J489+J494+J501+J508</f>
        <v>545.6</v>
      </c>
      <c r="K509" s="35"/>
      <c r="L509" s="34">
        <f t="shared" ref="L509" ca="1" si="389">L475+L479+L489+L494+L501+L508</f>
        <v>0</v>
      </c>
    </row>
    <row r="510" spans="1:12" ht="14.5" x14ac:dyDescent="0.35">
      <c r="A510" s="22">
        <v>2</v>
      </c>
      <c r="B510" s="23">
        <v>6</v>
      </c>
      <c r="C510" s="24" t="s">
        <v>20</v>
      </c>
      <c r="D510" s="5" t="s">
        <v>21</v>
      </c>
      <c r="E510" s="47" t="str">
        <f>'[4] 7-10'!B178</f>
        <v xml:space="preserve">Запеканка из творога </v>
      </c>
      <c r="F510" s="48">
        <f>'[4] 7-10'!C178</f>
        <v>150</v>
      </c>
      <c r="G510" s="48">
        <f>'[4] 7-10'!D178</f>
        <v>10.38</v>
      </c>
      <c r="H510" s="48">
        <f>'[4] 7-10'!E178</f>
        <v>9.3800000000000008</v>
      </c>
      <c r="I510" s="48">
        <f>'[4] 7-10'!F178</f>
        <v>29.25</v>
      </c>
      <c r="J510" s="48">
        <f>'[4] 7-10'!G178</f>
        <v>287.3</v>
      </c>
      <c r="K510" s="49" t="str">
        <f>'[4] 7-10'!A178</f>
        <v>54-1т-2020</v>
      </c>
      <c r="L510" s="48">
        <v>52.86</v>
      </c>
    </row>
    <row r="511" spans="1:12" ht="14.5" x14ac:dyDescent="0.35">
      <c r="A511" s="25"/>
      <c r="B511" s="16"/>
      <c r="C511" s="11"/>
      <c r="D511" s="70" t="str">
        <f>'[4] 7-10'!$A$179</f>
        <v>Пром.</v>
      </c>
      <c r="E511" s="50" t="str">
        <f>'[4] 7-10'!B179</f>
        <v>Молоко сгущенное с сахаром</v>
      </c>
      <c r="F511" s="51">
        <f>'[4] 7-10'!C179</f>
        <v>20</v>
      </c>
      <c r="G511" s="51">
        <f>'[4] 7-10'!D179</f>
        <v>1.44</v>
      </c>
      <c r="H511" s="51">
        <f>'[4] 7-10'!E179</f>
        <v>1.7</v>
      </c>
      <c r="I511" s="51">
        <f>'[4] 7-10'!F179</f>
        <v>11.1</v>
      </c>
      <c r="J511" s="51">
        <f>'[4] 7-10'!G179</f>
        <v>65.5</v>
      </c>
      <c r="K511" s="52" t="str">
        <f>'[4] 7-10'!A179</f>
        <v>Пром.</v>
      </c>
      <c r="L511" s="51"/>
    </row>
    <row r="512" spans="1:12" ht="25" x14ac:dyDescent="0.35">
      <c r="A512" s="25"/>
      <c r="B512" s="16"/>
      <c r="C512" s="11"/>
      <c r="D512" s="7" t="str">
        <f>'[4] 7-10'!A179</f>
        <v>Пром.</v>
      </c>
      <c r="E512" s="50" t="s">
        <v>59</v>
      </c>
      <c r="F512" s="51">
        <v>214</v>
      </c>
      <c r="G512" s="51">
        <v>0.2</v>
      </c>
      <c r="H512" s="51">
        <v>0.1</v>
      </c>
      <c r="I512" s="51">
        <v>6.6</v>
      </c>
      <c r="J512" s="51">
        <v>27.9</v>
      </c>
      <c r="K512" s="52" t="s">
        <v>60</v>
      </c>
      <c r="L512" s="51">
        <v>4.6900000000000004</v>
      </c>
    </row>
    <row r="513" spans="1:12" ht="14.5" x14ac:dyDescent="0.35">
      <c r="A513" s="25"/>
      <c r="B513" s="16"/>
      <c r="C513" s="11"/>
      <c r="D513" s="7" t="s">
        <v>23</v>
      </c>
      <c r="E513" s="50" t="s">
        <v>84</v>
      </c>
      <c r="F513" s="51">
        <v>40</v>
      </c>
      <c r="G513" s="51">
        <v>2.82</v>
      </c>
      <c r="H513" s="51">
        <v>0.36</v>
      </c>
      <c r="I513" s="51">
        <v>16.54</v>
      </c>
      <c r="J513" s="51">
        <v>81.099999999999994</v>
      </c>
      <c r="K513" s="52" t="s">
        <v>80</v>
      </c>
      <c r="L513" s="51">
        <v>3.72</v>
      </c>
    </row>
    <row r="514" spans="1:12" ht="14.5" x14ac:dyDescent="0.3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25" x14ac:dyDescent="0.35">
      <c r="A515" s="25"/>
      <c r="B515" s="16"/>
      <c r="C515" s="11"/>
      <c r="D515" s="6" t="s">
        <v>27</v>
      </c>
      <c r="E515" s="50" t="str">
        <f>'[4] 7-10'!$B$177</f>
        <v>Салат из белокочанной капусты с морковью, яблоками и растительным маслом</v>
      </c>
      <c r="F515" s="51">
        <v>60</v>
      </c>
      <c r="G515" s="51">
        <f>'[4] 7-10'!D177</f>
        <v>0.8</v>
      </c>
      <c r="H515" s="51">
        <f>'[4] 7-10'!E177</f>
        <v>6.1</v>
      </c>
      <c r="I515" s="51">
        <f>'[4] 7-10'!F177</f>
        <v>3.6</v>
      </c>
      <c r="J515" s="51">
        <f>'[4] 7-10'!G177</f>
        <v>72.5</v>
      </c>
      <c r="K515" s="52" t="str">
        <f>'[4] 7-10'!$A$177</f>
        <v>54-9з-2020</v>
      </c>
      <c r="L515" s="51">
        <v>9.57</v>
      </c>
    </row>
    <row r="516" spans="1:12" ht="14.5" x14ac:dyDescent="0.35">
      <c r="A516" s="25"/>
      <c r="B516" s="16"/>
      <c r="C516" s="11"/>
      <c r="D516" s="63" t="s">
        <v>85</v>
      </c>
      <c r="E516" s="50" t="s">
        <v>70</v>
      </c>
      <c r="F516" s="51">
        <v>30</v>
      </c>
      <c r="G516" s="51">
        <v>0.8</v>
      </c>
      <c r="H516" s="51">
        <v>0.39</v>
      </c>
      <c r="I516" s="51">
        <v>3.5</v>
      </c>
      <c r="J516" s="51">
        <v>26.5</v>
      </c>
      <c r="K516" s="52" t="s">
        <v>49</v>
      </c>
      <c r="L516" s="51">
        <v>6.92</v>
      </c>
    </row>
    <row r="517" spans="1:12" ht="14.5" x14ac:dyDescent="0.35">
      <c r="A517" s="26"/>
      <c r="B517" s="18"/>
      <c r="C517" s="8"/>
      <c r="D517" s="19" t="s">
        <v>39</v>
      </c>
      <c r="E517" s="9"/>
      <c r="F517" s="21">
        <f>SUM(F510:F516)</f>
        <v>514</v>
      </c>
      <c r="G517" s="21">
        <f t="shared" ref="G517" si="390">SUM(G510:G516)</f>
        <v>16.440000000000001</v>
      </c>
      <c r="H517" s="21">
        <f t="shared" ref="H517" si="391">SUM(H510:H516)</f>
        <v>18.03</v>
      </c>
      <c r="I517" s="21">
        <f t="shared" ref="I517" si="392">SUM(I510:I516)</f>
        <v>70.59</v>
      </c>
      <c r="J517" s="21">
        <f t="shared" ref="J517" si="393">SUM(J510:J516)</f>
        <v>560.79999999999995</v>
      </c>
      <c r="K517" s="27"/>
      <c r="L517" s="21">
        <f t="shared" si="359"/>
        <v>77.760000000000005</v>
      </c>
    </row>
    <row r="518" spans="1:12" ht="14.5" x14ac:dyDescent="0.3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5" x14ac:dyDescent="0.3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5" x14ac:dyDescent="0.3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5" x14ac:dyDescent="0.3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4">SUM(G518:G520)</f>
        <v>0</v>
      </c>
      <c r="H521" s="21">
        <f t="shared" ref="H521" si="395">SUM(H518:H520)</f>
        <v>0</v>
      </c>
      <c r="I521" s="21">
        <f t="shared" ref="I521" si="396">SUM(I518:I520)</f>
        <v>0</v>
      </c>
      <c r="J521" s="21">
        <f t="shared" ref="J521" si="397">SUM(J518:J520)</f>
        <v>0</v>
      </c>
      <c r="K521" s="27"/>
      <c r="L521" s="21">
        <f t="shared" ref="L521" ca="1" si="398">SUM(L518:L526)</f>
        <v>0</v>
      </c>
    </row>
    <row r="522" spans="1:12" ht="14.5" x14ac:dyDescent="0.3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5" x14ac:dyDescent="0.3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5" x14ac:dyDescent="0.3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5" x14ac:dyDescent="0.3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5" x14ac:dyDescent="0.3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5" x14ac:dyDescent="0.3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5" x14ac:dyDescent="0.3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5" x14ac:dyDescent="0.3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5" x14ac:dyDescent="0.3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5" x14ac:dyDescent="0.3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9">SUM(G522:G530)</f>
        <v>0</v>
      </c>
      <c r="H531" s="21">
        <f t="shared" ref="H531" si="400">SUM(H522:H530)</f>
        <v>0</v>
      </c>
      <c r="I531" s="21">
        <f t="shared" ref="I531" si="401">SUM(I522:I530)</f>
        <v>0</v>
      </c>
      <c r="J531" s="21">
        <f t="shared" ref="J531" si="402">SUM(J522:J530)</f>
        <v>0</v>
      </c>
      <c r="K531" s="27"/>
      <c r="L531" s="21">
        <f t="shared" ref="L531" ca="1" si="403">SUM(L528:L536)</f>
        <v>0</v>
      </c>
    </row>
    <row r="532" spans="1:12" ht="14.5" x14ac:dyDescent="0.3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5" x14ac:dyDescent="0.3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5" x14ac:dyDescent="0.3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5" x14ac:dyDescent="0.3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5" x14ac:dyDescent="0.3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4">SUM(G532:G535)</f>
        <v>0</v>
      </c>
      <c r="H536" s="21">
        <f t="shared" ref="H536" si="405">SUM(H532:H535)</f>
        <v>0</v>
      </c>
      <c r="I536" s="21">
        <f t="shared" ref="I536" si="406">SUM(I532:I535)</f>
        <v>0</v>
      </c>
      <c r="J536" s="21">
        <f t="shared" ref="J536" si="407">SUM(J532:J535)</f>
        <v>0</v>
      </c>
      <c r="K536" s="27"/>
      <c r="L536" s="21">
        <f t="shared" ref="L536" ca="1" si="408">SUM(L529:L535)</f>
        <v>0</v>
      </c>
    </row>
    <row r="537" spans="1:12" ht="14.5" x14ac:dyDescent="0.3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5" x14ac:dyDescent="0.3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5" x14ac:dyDescent="0.3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5" x14ac:dyDescent="0.3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5" x14ac:dyDescent="0.3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5" x14ac:dyDescent="0.3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5" x14ac:dyDescent="0.3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9">SUM(G537:G542)</f>
        <v>0</v>
      </c>
      <c r="H543" s="21">
        <f t="shared" ref="H543" si="410">SUM(H537:H542)</f>
        <v>0</v>
      </c>
      <c r="I543" s="21">
        <f t="shared" ref="I543" si="411">SUM(I537:I542)</f>
        <v>0</v>
      </c>
      <c r="J543" s="21">
        <f t="shared" ref="J543" si="412">SUM(J537:J542)</f>
        <v>0</v>
      </c>
      <c r="K543" s="27"/>
      <c r="L543" s="21">
        <f t="shared" ref="L543" ca="1" si="413">SUM(L537:L545)</f>
        <v>0</v>
      </c>
    </row>
    <row r="544" spans="1:12" ht="14.5" x14ac:dyDescent="0.3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5" x14ac:dyDescent="0.3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5" x14ac:dyDescent="0.3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5" x14ac:dyDescent="0.3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5" x14ac:dyDescent="0.3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5" x14ac:dyDescent="0.3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5" x14ac:dyDescent="0.3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4">SUM(G544:G549)</f>
        <v>0</v>
      </c>
      <c r="H550" s="21">
        <f t="shared" ref="H550" si="415">SUM(H544:H549)</f>
        <v>0</v>
      </c>
      <c r="I550" s="21">
        <f t="shared" ref="I550" si="416">SUM(I544:I549)</f>
        <v>0</v>
      </c>
      <c r="J550" s="21">
        <f t="shared" ref="J550" si="417">SUM(J544:J549)</f>
        <v>0</v>
      </c>
      <c r="K550" s="27"/>
      <c r="L550" s="21">
        <f t="shared" ref="L550" ca="1" si="418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75" t="s">
        <v>4</v>
      </c>
      <c r="D551" s="76"/>
      <c r="E551" s="33"/>
      <c r="F551" s="34">
        <f>F517+F521+F531+F536+F543+F550</f>
        <v>514</v>
      </c>
      <c r="G551" s="34">
        <f t="shared" ref="G551" si="419">G517+G521+G531+G536+G543+G550</f>
        <v>16.440000000000001</v>
      </c>
      <c r="H551" s="34">
        <f t="shared" ref="H551" si="420">H517+H521+H531+H536+H543+H550</f>
        <v>18.03</v>
      </c>
      <c r="I551" s="34">
        <f t="shared" ref="I551" si="421">I517+I521+I531+I536+I543+I550</f>
        <v>70.59</v>
      </c>
      <c r="J551" s="34">
        <f t="shared" ref="J551" si="422">J517+J521+J531+J536+J543+J550</f>
        <v>560.79999999999995</v>
      </c>
      <c r="K551" s="35"/>
      <c r="L551" s="34">
        <f t="shared" ref="L551" ca="1" si="423">L517+L521+L531+L536+L543+L550</f>
        <v>0</v>
      </c>
    </row>
    <row r="552" spans="1:12" ht="14.5" x14ac:dyDescent="0.3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5" x14ac:dyDescent="0.3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5" x14ac:dyDescent="0.3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5" x14ac:dyDescent="0.3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5" x14ac:dyDescent="0.3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5" x14ac:dyDescent="0.3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5" x14ac:dyDescent="0.3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5" x14ac:dyDescent="0.3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4">SUM(G552:G558)</f>
        <v>0</v>
      </c>
      <c r="H559" s="21">
        <f t="shared" ref="H559" si="425">SUM(H552:H558)</f>
        <v>0</v>
      </c>
      <c r="I559" s="21">
        <f t="shared" ref="I559" si="426">SUM(I552:I558)</f>
        <v>0</v>
      </c>
      <c r="J559" s="21">
        <f t="shared" ref="J559" si="427">SUM(J552:J558)</f>
        <v>0</v>
      </c>
      <c r="K559" s="27"/>
      <c r="L559" s="21">
        <f t="shared" ref="L559" si="428">SUM(L552:L558)</f>
        <v>0</v>
      </c>
    </row>
    <row r="560" spans="1:12" ht="14.5" x14ac:dyDescent="0.3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5" x14ac:dyDescent="0.3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5" x14ac:dyDescent="0.3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5" x14ac:dyDescent="0.3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9">SUM(G560:G562)</f>
        <v>0</v>
      </c>
      <c r="H563" s="21">
        <f t="shared" ref="H563" si="430">SUM(H560:H562)</f>
        <v>0</v>
      </c>
      <c r="I563" s="21">
        <f t="shared" ref="I563" si="431">SUM(I560:I562)</f>
        <v>0</v>
      </c>
      <c r="J563" s="21">
        <f t="shared" ref="J563" si="432">SUM(J560:J562)</f>
        <v>0</v>
      </c>
      <c r="K563" s="27"/>
      <c r="L563" s="21">
        <f t="shared" ref="L563" ca="1" si="433">SUM(L560:L568)</f>
        <v>0</v>
      </c>
    </row>
    <row r="564" spans="1:12" ht="14.5" x14ac:dyDescent="0.3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5" x14ac:dyDescent="0.3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5" x14ac:dyDescent="0.3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5" x14ac:dyDescent="0.3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5" x14ac:dyDescent="0.3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5" x14ac:dyDescent="0.3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5" x14ac:dyDescent="0.3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5" x14ac:dyDescent="0.3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5" x14ac:dyDescent="0.3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5" x14ac:dyDescent="0.3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4">SUM(G564:G572)</f>
        <v>0</v>
      </c>
      <c r="H573" s="21">
        <f t="shared" ref="H573" si="435">SUM(H564:H572)</f>
        <v>0</v>
      </c>
      <c r="I573" s="21">
        <f t="shared" ref="I573" si="436">SUM(I564:I572)</f>
        <v>0</v>
      </c>
      <c r="J573" s="21">
        <f t="shared" ref="J573" si="437">SUM(J564:J572)</f>
        <v>0</v>
      </c>
      <c r="K573" s="27"/>
      <c r="L573" s="21">
        <f t="shared" ref="L573" ca="1" si="438">SUM(L570:L578)</f>
        <v>0</v>
      </c>
    </row>
    <row r="574" spans="1:12" ht="14.5" x14ac:dyDescent="0.3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5" x14ac:dyDescent="0.3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5" x14ac:dyDescent="0.3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5" x14ac:dyDescent="0.3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5" x14ac:dyDescent="0.3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9">SUM(G574:G577)</f>
        <v>0</v>
      </c>
      <c r="H578" s="21">
        <f t="shared" ref="H578" si="440">SUM(H574:H577)</f>
        <v>0</v>
      </c>
      <c r="I578" s="21">
        <f t="shared" ref="I578" si="441">SUM(I574:I577)</f>
        <v>0</v>
      </c>
      <c r="J578" s="21">
        <f t="shared" ref="J578" si="442">SUM(J574:J577)</f>
        <v>0</v>
      </c>
      <c r="K578" s="27"/>
      <c r="L578" s="21">
        <f t="shared" ref="L578" ca="1" si="443">SUM(L571:L577)</f>
        <v>0</v>
      </c>
    </row>
    <row r="579" spans="1:12" ht="14.5" x14ac:dyDescent="0.3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5" x14ac:dyDescent="0.3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5" x14ac:dyDescent="0.3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5" x14ac:dyDescent="0.3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5" x14ac:dyDescent="0.3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5" x14ac:dyDescent="0.3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5" x14ac:dyDescent="0.3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4">SUM(G579:G584)</f>
        <v>0</v>
      </c>
      <c r="H585" s="21">
        <f t="shared" ref="H585" si="445">SUM(H579:H584)</f>
        <v>0</v>
      </c>
      <c r="I585" s="21">
        <f t="shared" ref="I585" si="446">SUM(I579:I584)</f>
        <v>0</v>
      </c>
      <c r="J585" s="21">
        <f t="shared" ref="J585" si="447">SUM(J579:J584)</f>
        <v>0</v>
      </c>
      <c r="K585" s="27"/>
      <c r="L585" s="21">
        <f t="shared" ref="L585" ca="1" si="448">SUM(L579:L587)</f>
        <v>0</v>
      </c>
    </row>
    <row r="586" spans="1:12" ht="14.5" x14ac:dyDescent="0.3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5" x14ac:dyDescent="0.3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5" x14ac:dyDescent="0.3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5" x14ac:dyDescent="0.3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5" x14ac:dyDescent="0.3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5" x14ac:dyDescent="0.3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5" x14ac:dyDescent="0.3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9">SUM(G586:G591)</f>
        <v>0</v>
      </c>
      <c r="H592" s="21">
        <f t="shared" ref="H592" si="450">SUM(H586:H591)</f>
        <v>0</v>
      </c>
      <c r="I592" s="21">
        <f t="shared" ref="I592" si="451">SUM(I586:I591)</f>
        <v>0</v>
      </c>
      <c r="J592" s="21">
        <f t="shared" ref="J592" si="452">SUM(J586:J591)</f>
        <v>0</v>
      </c>
      <c r="K592" s="27"/>
      <c r="L592" s="21" t="e">
        <f t="shared" ref="L592" ca="1" si="453">SUM(L586:L594)</f>
        <v>#DIV/0!</v>
      </c>
    </row>
    <row r="593" spans="1:12" ht="14.5" x14ac:dyDescent="0.25">
      <c r="A593" s="37">
        <f>A552</f>
        <v>2</v>
      </c>
      <c r="B593" s="38">
        <f>B552</f>
        <v>7</v>
      </c>
      <c r="C593" s="80" t="s">
        <v>4</v>
      </c>
      <c r="D593" s="81"/>
      <c r="E593" s="39"/>
      <c r="F593" s="40">
        <f>F559+F563+F573+F578+F585+F592</f>
        <v>0</v>
      </c>
      <c r="G593" s="40">
        <f t="shared" ref="G593" si="454">G559+G563+G573+G578+G585+G592</f>
        <v>0</v>
      </c>
      <c r="H593" s="40">
        <f t="shared" ref="H593" si="455">H559+H563+H573+H578+H585+H592</f>
        <v>0</v>
      </c>
      <c r="I593" s="40">
        <f t="shared" ref="I593" si="456">I559+I563+I573+I578+I585+I592</f>
        <v>0</v>
      </c>
      <c r="J593" s="40">
        <f t="shared" ref="J593" si="457">J559+J563+J573+J578+J585+J592</f>
        <v>0</v>
      </c>
      <c r="K593" s="41"/>
      <c r="L593" s="34" t="e">
        <f ca="1">L559+L563+L573+L578+L585+L592</f>
        <v>#DIV/0!</v>
      </c>
    </row>
    <row r="594" spans="1:12" ht="13" x14ac:dyDescent="0.25">
      <c r="A594" s="29"/>
      <c r="B594" s="30"/>
      <c r="C594" s="82" t="s">
        <v>5</v>
      </c>
      <c r="D594" s="82"/>
      <c r="E594" s="82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582</v>
      </c>
      <c r="G594" s="42">
        <f t="shared" ref="G594:L594" si="458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18.164999999999999</v>
      </c>
      <c r="H594" s="42">
        <f t="shared" si="458"/>
        <v>18.568333333333332</v>
      </c>
      <c r="I594" s="42">
        <f t="shared" si="458"/>
        <v>75.355833333333337</v>
      </c>
      <c r="J594" s="42">
        <f t="shared" si="458"/>
        <v>558.80000000000007</v>
      </c>
      <c r="K594" s="42"/>
      <c r="L594" s="42" t="e">
        <f t="shared" ca="1" si="458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№ 2 Учитель</cp:lastModifiedBy>
  <dcterms:created xsi:type="dcterms:W3CDTF">2022-05-16T14:23:56Z</dcterms:created>
  <dcterms:modified xsi:type="dcterms:W3CDTF">2026-01-13T07:07:03Z</dcterms:modified>
</cp:coreProperties>
</file>