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fedor\OneDrive\Рабочий стол\"/>
    </mc:Choice>
  </mc:AlternateContent>
  <bookViews>
    <workbookView xWindow="0" yWindow="0" windowWidth="23040" windowHeight="849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93" i="1" l="1"/>
  <c r="B93" i="1"/>
  <c r="A76" i="1"/>
  <c r="B76" i="1"/>
  <c r="B224" i="1" l="1"/>
  <c r="A224" i="1"/>
  <c r="L223" i="1"/>
  <c r="J223" i="1"/>
  <c r="I223" i="1"/>
  <c r="H223" i="1"/>
  <c r="G223" i="1"/>
  <c r="F223" i="1"/>
  <c r="B214" i="1"/>
  <c r="A214" i="1"/>
  <c r="J213" i="1"/>
  <c r="I213" i="1"/>
  <c r="H213" i="1"/>
  <c r="G213" i="1"/>
  <c r="F213" i="1"/>
  <c r="B206" i="1"/>
  <c r="A206" i="1"/>
  <c r="L205" i="1"/>
  <c r="J205" i="1"/>
  <c r="I205" i="1"/>
  <c r="H205" i="1"/>
  <c r="G205" i="1"/>
  <c r="F205" i="1"/>
  <c r="B196" i="1"/>
  <c r="A196" i="1"/>
  <c r="J195" i="1"/>
  <c r="I195" i="1"/>
  <c r="H195" i="1"/>
  <c r="G195" i="1"/>
  <c r="F195" i="1"/>
  <c r="B188" i="1"/>
  <c r="A188" i="1"/>
  <c r="L187" i="1"/>
  <c r="J187" i="1"/>
  <c r="J188" i="1" s="1"/>
  <c r="I187" i="1"/>
  <c r="H187" i="1"/>
  <c r="H188" i="1" s="1"/>
  <c r="G187" i="1"/>
  <c r="G188" i="1" s="1"/>
  <c r="F187" i="1"/>
  <c r="F188" i="1" s="1"/>
  <c r="B178" i="1"/>
  <c r="A178" i="1"/>
  <c r="I188" i="1"/>
  <c r="B169" i="1"/>
  <c r="A169" i="1"/>
  <c r="L168" i="1"/>
  <c r="J168" i="1"/>
  <c r="I168" i="1"/>
  <c r="H168" i="1"/>
  <c r="G168" i="1"/>
  <c r="F168" i="1"/>
  <c r="B159" i="1"/>
  <c r="A159" i="1"/>
  <c r="J158" i="1"/>
  <c r="I158" i="1"/>
  <c r="H158" i="1"/>
  <c r="G158" i="1"/>
  <c r="F158" i="1"/>
  <c r="B149" i="1"/>
  <c r="A149" i="1"/>
  <c r="L148" i="1"/>
  <c r="J148" i="1"/>
  <c r="I148" i="1"/>
  <c r="H148" i="1"/>
  <c r="G148" i="1"/>
  <c r="F148" i="1"/>
  <c r="B139" i="1"/>
  <c r="A139" i="1"/>
  <c r="J138" i="1"/>
  <c r="I138" i="1"/>
  <c r="H138" i="1"/>
  <c r="G138" i="1"/>
  <c r="F138" i="1"/>
  <c r="B131" i="1"/>
  <c r="A131" i="1"/>
  <c r="L130" i="1"/>
  <c r="J130" i="1"/>
  <c r="I130" i="1"/>
  <c r="H130" i="1"/>
  <c r="G130" i="1"/>
  <c r="F130" i="1"/>
  <c r="B121" i="1"/>
  <c r="A121" i="1"/>
  <c r="J120" i="1"/>
  <c r="I120" i="1"/>
  <c r="H120" i="1"/>
  <c r="G120" i="1"/>
  <c r="F120" i="1"/>
  <c r="B113" i="1"/>
  <c r="A113" i="1"/>
  <c r="L112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L92" i="1"/>
  <c r="J92" i="1"/>
  <c r="I92" i="1"/>
  <c r="H92" i="1"/>
  <c r="G92" i="1"/>
  <c r="F92" i="1"/>
  <c r="B84" i="1"/>
  <c r="A84" i="1"/>
  <c r="J83" i="1"/>
  <c r="I83" i="1"/>
  <c r="H83" i="1"/>
  <c r="G83" i="1"/>
  <c r="F83" i="1"/>
  <c r="L75" i="1"/>
  <c r="J75" i="1"/>
  <c r="I75" i="1"/>
  <c r="H75" i="1"/>
  <c r="G75" i="1"/>
  <c r="F75" i="1"/>
  <c r="B67" i="1"/>
  <c r="A67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J48" i="1"/>
  <c r="I48" i="1"/>
  <c r="H48" i="1"/>
  <c r="G48" i="1"/>
  <c r="F48" i="1"/>
  <c r="B42" i="1"/>
  <c r="A42" i="1"/>
  <c r="L41" i="1"/>
  <c r="J41" i="1"/>
  <c r="I41" i="1"/>
  <c r="H41" i="1"/>
  <c r="G41" i="1"/>
  <c r="F41" i="1"/>
  <c r="B32" i="1"/>
  <c r="A32" i="1"/>
  <c r="J31" i="1"/>
  <c r="I31" i="1"/>
  <c r="H31" i="1"/>
  <c r="G31" i="1"/>
  <c r="F31" i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F13" i="1"/>
  <c r="J113" i="1" l="1"/>
  <c r="J169" i="1"/>
  <c r="F131" i="1"/>
  <c r="I93" i="1"/>
  <c r="J224" i="1"/>
  <c r="J93" i="1"/>
  <c r="L93" i="1"/>
  <c r="L113" i="1"/>
  <c r="H131" i="1"/>
  <c r="L169" i="1"/>
  <c r="F93" i="1"/>
  <c r="G131" i="1"/>
  <c r="G93" i="1"/>
  <c r="H93" i="1"/>
  <c r="J59" i="1"/>
  <c r="F76" i="1"/>
  <c r="F24" i="1"/>
  <c r="L224" i="1"/>
  <c r="H76" i="1"/>
  <c r="I131" i="1"/>
  <c r="G24" i="1"/>
  <c r="I76" i="1"/>
  <c r="G76" i="1"/>
  <c r="J76" i="1"/>
  <c r="L59" i="1"/>
  <c r="L76" i="1"/>
  <c r="L131" i="1"/>
  <c r="L188" i="1"/>
  <c r="I24" i="1"/>
  <c r="F42" i="1"/>
  <c r="H24" i="1"/>
  <c r="G206" i="1"/>
  <c r="J24" i="1"/>
  <c r="F149" i="1"/>
  <c r="G149" i="1"/>
  <c r="F206" i="1"/>
  <c r="J131" i="1"/>
  <c r="L24" i="1"/>
  <c r="I149" i="1"/>
  <c r="J149" i="1"/>
  <c r="J206" i="1"/>
  <c r="F224" i="1"/>
  <c r="L42" i="1"/>
  <c r="G59" i="1"/>
  <c r="G113" i="1"/>
  <c r="L149" i="1"/>
  <c r="G169" i="1"/>
  <c r="L206" i="1"/>
  <c r="G224" i="1"/>
  <c r="H42" i="1"/>
  <c r="H149" i="1"/>
  <c r="I42" i="1"/>
  <c r="I206" i="1"/>
  <c r="J42" i="1"/>
  <c r="F59" i="1"/>
  <c r="F113" i="1"/>
  <c r="H59" i="1"/>
  <c r="H113" i="1"/>
  <c r="H169" i="1"/>
  <c r="H224" i="1"/>
  <c r="G42" i="1"/>
  <c r="H206" i="1"/>
  <c r="F169" i="1"/>
  <c r="I59" i="1"/>
  <c r="I113" i="1"/>
  <c r="I169" i="1"/>
  <c r="I224" i="1"/>
  <c r="H225" i="1" l="1"/>
  <c r="F225" i="1"/>
  <c r="J225" i="1"/>
  <c r="I225" i="1"/>
  <c r="G225" i="1"/>
  <c r="L225" i="1"/>
</calcChain>
</file>

<file path=xl/sharedStrings.xml><?xml version="1.0" encoding="utf-8"?>
<sst xmlns="http://schemas.openxmlformats.org/spreadsheetml/2006/main" count="355" uniqueCount="121">
  <si>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</si>
  <si>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</si>
  <si>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</si>
  <si>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</si>
  <si>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</si>
  <si>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</si>
  <si>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</si>
  <si>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</si>
  <si>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</si>
  <si>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</si>
  <si>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</si>
  <si>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</si>
  <si>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</si>
  <si>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</si>
  <si>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</si>
  <si>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</si>
  <si>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</si>
  <si>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</si>
  <si>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</si>
  <si>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</si>
  <si>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</si>
  <si>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</si>
  <si>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</si>
  <si>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</si>
  <si>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</si>
  <si>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</si>
  <si>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</si>
  <si>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</si>
  <si>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</si>
  <si>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</si>
  <si>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</si>
  <si>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</si>
  <si>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</si>
  <si>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</si>
  <si>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</si>
  <si>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</si>
  <si>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</si>
  <si>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</si>
  <si>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Хлеб пшеничный</t>
  </si>
  <si>
    <t>Пюре картофельное</t>
  </si>
  <si>
    <t>МБОУ "Тихоновская СОШ"</t>
  </si>
  <si>
    <t>гор. напиток</t>
  </si>
  <si>
    <t xml:space="preserve">Фрикадельки «Особые» в томатном соусе </t>
  </si>
  <si>
    <t xml:space="preserve">Каша ячневая вязкая  </t>
  </si>
  <si>
    <t xml:space="preserve">Напиток из смеси сухофруктов </t>
  </si>
  <si>
    <t>№41/ 2016</t>
  </si>
  <si>
    <t>ТТК № 9</t>
  </si>
  <si>
    <t>№ 174 / 2017</t>
  </si>
  <si>
    <t>ТТК №3</t>
  </si>
  <si>
    <t>№ 1 / 2017</t>
  </si>
  <si>
    <t>100</t>
  </si>
  <si>
    <t>200</t>
  </si>
  <si>
    <t>Рагу из птицы</t>
  </si>
  <si>
    <t xml:space="preserve">Чай с лимоном полусладкий  </t>
  </si>
  <si>
    <t>№ 289/ 2017</t>
  </si>
  <si>
    <t>№ 377/ 2017</t>
  </si>
  <si>
    <t xml:space="preserve">Яблоки свежие </t>
  </si>
  <si>
    <t>Мясо тушенное в соусе</t>
  </si>
  <si>
    <t>Напиток из шиповника</t>
  </si>
  <si>
    <t>Биточки "Рябушка" с соусом томатным</t>
  </si>
  <si>
    <t>Каша пшенная вязкая</t>
  </si>
  <si>
    <t>ТТК № 22</t>
  </si>
  <si>
    <t>№ 173 /2017</t>
  </si>
  <si>
    <t>№ 377/2017</t>
  </si>
  <si>
    <t>Котлеты "Любимые" с соусом томатным</t>
  </si>
  <si>
    <t>Каша пшеничная вязкая</t>
  </si>
  <si>
    <t>ТТК № 37</t>
  </si>
  <si>
    <t>№ 173/ 2017</t>
  </si>
  <si>
    <t>Яблоки свежие (красные)</t>
  </si>
  <si>
    <t>Сосиски отварные</t>
  </si>
  <si>
    <t>Каша гречневая вязкая с маслом</t>
  </si>
  <si>
    <t>Чай полусладкий с молоком</t>
  </si>
  <si>
    <t>№ 338/ 2017</t>
  </si>
  <si>
    <t>№ 243 /2017</t>
  </si>
  <si>
    <t>№ 173/2017</t>
  </si>
  <si>
    <t>ТТК № 437</t>
  </si>
  <si>
    <t>Мякоть птицы тушеная в соусе</t>
  </si>
  <si>
    <t xml:space="preserve">Макаронные изделия отварные </t>
  </si>
  <si>
    <t>№ 290/ 2017</t>
  </si>
  <si>
    <t>№ 203/ 2017</t>
  </si>
  <si>
    <t>Плов из птицы</t>
  </si>
  <si>
    <t>Печенье</t>
  </si>
  <si>
    <t>№ 291/ 2017</t>
  </si>
  <si>
    <t>Пром.</t>
  </si>
  <si>
    <t>Гречка Полевая с мясом</t>
  </si>
  <si>
    <t>ТТК № 20</t>
  </si>
  <si>
    <t>№ 388/2017</t>
  </si>
  <si>
    <t>Фрикадельки рыбные "Капелька" с соусом томатным</t>
  </si>
  <si>
    <t>Напиток из свежих яблок</t>
  </si>
  <si>
    <t>ТТК № 473</t>
  </si>
  <si>
    <t>ТТК № 730</t>
  </si>
  <si>
    <t>№ 312/ 2017</t>
  </si>
  <si>
    <t>№ 342/2017</t>
  </si>
  <si>
    <t>Котлеты Татарские с соусом томатным</t>
  </si>
  <si>
    <t>Каша перловая вязкая</t>
  </si>
  <si>
    <t>ТТК № 26</t>
  </si>
  <si>
    <t>Яблоки свежие (зеленые)</t>
  </si>
  <si>
    <t xml:space="preserve">Каша рисовая вязкая </t>
  </si>
  <si>
    <t>Чай полусладкий</t>
  </si>
  <si>
    <t>№ 303/ 2017</t>
  </si>
  <si>
    <t>ТТК № 1</t>
  </si>
  <si>
    <t>Шакирова Р.И</t>
  </si>
  <si>
    <t>сладкое</t>
  </si>
  <si>
    <t xml:space="preserve">хлеб </t>
  </si>
  <si>
    <t>Салат из моркови  с яблоками</t>
  </si>
  <si>
    <t>Салат из свежих огурцов</t>
  </si>
  <si>
    <t>200/10/7</t>
  </si>
  <si>
    <t>Салат из свежей капусты с огурцом</t>
  </si>
  <si>
    <t>ТТК № 19</t>
  </si>
  <si>
    <t>Салат из свежих помидоров</t>
  </si>
  <si>
    <t>№ 23 /2017</t>
  </si>
  <si>
    <t>Винегрет овощной «Дары осени»</t>
  </si>
  <si>
    <t>№ 67/2017</t>
  </si>
  <si>
    <t>Салат из свежих помидоров и огурцов</t>
  </si>
  <si>
    <t>№ 24/2017</t>
  </si>
  <si>
    <t>Пряники</t>
  </si>
  <si>
    <t>Салат «Зайка»</t>
  </si>
  <si>
    <t>№ 20/2017</t>
  </si>
  <si>
    <t>№ 256/ 2017</t>
  </si>
  <si>
    <t>№ 388/ 2017</t>
  </si>
  <si>
    <t>№ 388 /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</si>
</sst>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10" fillId="0" borderId="10" xfId="0" applyFont="1" applyBorder="1" applyAlignment="1">
      <alignment horizontal="center" vertical="center" wrapText="1"/>
    </xf>
    <xf numFmtId="0" fontId="0" fillId="4" borderId="5" xfId="0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7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6" fillId="2" borderId="1" xfId="0" applyNumberFormat="1" applyFont="1" applyFill="1" applyBorder="1" applyAlignment="1" applyProtection="1">
      <alignment horizontal="center" vertical="top" wrapText="1"/>
      <protection locked="0"/>
    </xf>
    <xf numFmtId="0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6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4" fillId="2" borderId="2" xfId="0" applyFont="1" applyFill="1" applyBorder="1" applyProtection="1"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7" xfId="0" applyNumberFormat="1" applyFill="1" applyBorder="1" applyAlignment="1" applyProtection="1">
      <alignment horizontal="left" vertical="top" wrapText="1"/>
      <protection locked="0"/>
    </xf>
    <xf numFmtId="0" fontId="6" fillId="2" borderId="15" xfId="0" applyFont="1" applyFill="1" applyBorder="1" applyAlignment="1" applyProtection="1">
      <alignment horizontal="left" vertical="top" wrapText="1"/>
      <protection locked="0"/>
    </xf>
    <xf numFmtId="0" fontId="6" fillId="2" borderId="2" xfId="0" applyFont="1" applyFill="1" applyBorder="1" applyAlignment="1" applyProtection="1">
      <alignment horizontal="left" vertical="top" wrapText="1"/>
      <protection locked="0"/>
    </xf>
    <xf numFmtId="0" fontId="6" fillId="2" borderId="2" xfId="0" applyNumberFormat="1" applyFont="1" applyFill="1" applyBorder="1" applyAlignment="1" applyProtection="1">
      <alignment horizontal="left" vertical="top" wrapText="1"/>
      <protection locked="0"/>
    </xf>
    <xf numFmtId="0" fontId="6" fillId="2" borderId="17" xfId="0" applyFont="1" applyFill="1" applyBorder="1" applyAlignment="1" applyProtection="1">
      <alignment horizontal="left" vertical="top" wrapText="1"/>
      <protection locked="0"/>
    </xf>
    <xf numFmtId="1" fontId="0" fillId="5" borderId="2" xfId="0" applyNumberFormat="1" applyFill="1" applyBorder="1" applyAlignment="1" applyProtection="1">
      <alignment horizontal="left" vertical="top" wrapText="1"/>
      <protection locked="0"/>
    </xf>
    <xf numFmtId="0" fontId="15" fillId="2" borderId="17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6" fillId="2" borderId="2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6" borderId="1" xfId="0" applyFill="1" applyBorder="1"/>
    <xf numFmtId="0" fontId="0" fillId="6" borderId="2" xfId="0" applyFill="1" applyBorder="1" applyProtection="1">
      <protection locked="0"/>
    </xf>
    <xf numFmtId="0" fontId="0" fillId="6" borderId="2" xfId="0" applyFill="1" applyBorder="1"/>
    <xf numFmtId="0" fontId="4" fillId="6" borderId="2" xfId="0" applyFont="1" applyFill="1" applyBorder="1" applyProtection="1">
      <protection locked="0"/>
    </xf>
    <xf numFmtId="0" fontId="3" fillId="6" borderId="2" xfId="0" applyFont="1" applyFill="1" applyBorder="1" applyProtection="1">
      <protection locked="0"/>
    </xf>
    <xf numFmtId="0" fontId="0" fillId="5" borderId="5" xfId="0" applyFill="1" applyBorder="1" applyAlignment="1" applyProtection="1">
      <alignment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6" fillId="2" borderId="2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5" borderId="2" xfId="0" applyFont="1" applyFill="1" applyBorder="1" applyAlignment="1" applyProtection="1">
      <alignment vertical="top" wrapText="1"/>
      <protection locked="0"/>
    </xf>
    <xf numFmtId="0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15" fillId="2" borderId="15" xfId="0" applyFont="1" applyFill="1" applyBorder="1" applyAlignment="1" applyProtection="1">
      <alignment horizontal="left" vertical="top" wrapText="1"/>
      <protection locked="0"/>
    </xf>
    <xf numFmtId="1" fontId="3" fillId="4" borderId="2" xfId="0" applyNumberFormat="1" applyFont="1" applyFill="1" applyBorder="1" applyAlignment="1" applyProtection="1">
      <alignment vertical="top" wrapText="1"/>
      <protection locked="0"/>
    </xf>
    <xf numFmtId="0" fontId="3" fillId="0" borderId="2" xfId="0" applyFont="1" applyBorder="1"/>
    <xf numFmtId="0" fontId="3" fillId="6" borderId="2" xfId="0" applyFont="1" applyFill="1" applyBorder="1"/>
    <xf numFmtId="0" fontId="6" fillId="0" borderId="2" xfId="0" applyFont="1" applyBorder="1" applyAlignment="1">
      <alignment horizontal="left" vertical="top" wrapText="1"/>
    </xf>
    <xf numFmtId="0" fontId="6" fillId="0" borderId="17" xfId="0" applyFont="1" applyBorder="1" applyAlignment="1">
      <alignment horizontal="left" vertical="top" wrapText="1"/>
    </xf>
    <xf numFmtId="0" fontId="3" fillId="0" borderId="1" xfId="0" applyFont="1" applyBorder="1"/>
    <xf numFmtId="0" fontId="0" fillId="7" borderId="2" xfId="0" applyFill="1" applyBorder="1"/>
    <xf numFmtId="0" fontId="0" fillId="4" borderId="2" xfId="0" applyNumberForma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horizontal="center" vertical="top" wrapText="1"/>
      <protection locked="0"/>
    </xf>
    <xf numFmtId="0" fontId="0" fillId="4" borderId="23" xfId="0" applyNumberFormat="1" applyFill="1" applyBorder="1" applyAlignment="1" applyProtection="1">
      <alignment horizontal="center" vertical="top" wrapText="1"/>
      <protection locked="0"/>
    </xf>
    <xf numFmtId="1" fontId="0" fillId="5" borderId="2" xfId="0" applyNumberForma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vertical="top" wrapText="1"/>
      <protection locked="0"/>
    </xf>
    <xf numFmtId="0" fontId="6" fillId="2" borderId="17" xfId="0" applyFont="1" applyFill="1" applyBorder="1" applyAlignment="1" applyProtection="1">
      <alignment vertical="top" wrapText="1"/>
      <protection locked="0"/>
    </xf>
    <xf numFmtId="0" fontId="15" fillId="2" borderId="17" xfId="0" applyFont="1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horizontal="center" vertical="top" wrapText="1"/>
      <protection locked="0"/>
    </xf>
    <xf numFmtId="1" fontId="0" fillId="4" borderId="5" xfId="0" applyNumberFormat="1" applyFill="1" applyBorder="1" applyAlignment="1" applyProtection="1">
      <alignment horizontal="center" vertical="top" wrapText="1"/>
      <protection locked="0"/>
    </xf>
    <xf numFmtId="0" fontId="6" fillId="2" borderId="25" xfId="0" applyFont="1" applyFill="1" applyBorder="1" applyAlignment="1" applyProtection="1">
      <alignment horizontal="center" vertical="top" wrapText="1"/>
      <protection locked="0"/>
    </xf>
    <xf numFmtId="0" fontId="0" fillId="8" borderId="2" xfId="0" applyFill="1" applyBorder="1" applyAlignment="1" applyProtection="1">
      <alignment vertical="top" wrapText="1"/>
      <protection locked="0"/>
    </xf>
    <xf numFmtId="0" fontId="6" fillId="6" borderId="3" xfId="0" applyFont="1" applyFill="1" applyBorder="1" applyAlignment="1">
      <alignment vertical="top" wrapText="1"/>
    </xf>
    <xf numFmtId="0" fontId="6" fillId="6" borderId="2" xfId="0" applyFont="1" applyFill="1" applyBorder="1" applyAlignment="1" applyProtection="1">
      <alignment vertical="top" wrapText="1"/>
      <protection locked="0"/>
    </xf>
    <xf numFmtId="0" fontId="0" fillId="9" borderId="2" xfId="0" applyFill="1" applyBorder="1" applyAlignment="1" applyProtection="1">
      <alignment vertical="top" wrapText="1"/>
      <protection locked="0"/>
    </xf>
    <xf numFmtId="0" fontId="6" fillId="4" borderId="2" xfId="0" applyFont="1" applyFill="1" applyBorder="1" applyAlignment="1">
      <alignment vertical="top" wrapText="1"/>
    </xf>
    <xf numFmtId="0" fontId="6" fillId="2" borderId="26" xfId="0" applyFont="1" applyFill="1" applyBorder="1" applyAlignment="1" applyProtection="1">
      <alignment vertical="top" wrapText="1"/>
      <protection locked="0"/>
    </xf>
    <xf numFmtId="0" fontId="6" fillId="9" borderId="1" xfId="0" applyFont="1" applyFill="1" applyBorder="1" applyAlignment="1" applyProtection="1">
      <alignment vertical="top" wrapText="1"/>
      <protection locked="0"/>
    </xf>
    <xf numFmtId="0" fontId="16" fillId="4" borderId="6" xfId="0" applyNumberFormat="1" applyFont="1" applyFill="1" applyBorder="1" applyAlignment="1" applyProtection="1">
      <alignment horizontal="center" vertical="top" wrapText="1"/>
      <protection locked="0"/>
    </xf>
    <xf numFmtId="0" fontId="16" fillId="4" borderId="24" xfId="0" applyNumberFormat="1" applyFont="1" applyFill="1" applyBorder="1" applyAlignment="1" applyProtection="1">
      <alignment horizontal="center" vertical="top" wrapText="1"/>
      <protection locked="0"/>
    </xf>
    <xf numFmtId="0" fontId="16" fillId="4" borderId="3" xfId="0" applyNumberFormat="1" applyFont="1" applyFill="1" applyBorder="1" applyAlignment="1" applyProtection="1">
      <alignment horizontal="center" vertical="top" wrapText="1"/>
      <protection locked="0"/>
    </xf>
    <xf numFmtId="0" fontId="15" fillId="2" borderId="15" xfId="0" applyFont="1" applyFill="1" applyBorder="1" applyAlignment="1" applyProtection="1">
      <alignment horizontal="center" vertical="top" wrapText="1"/>
      <protection locked="0"/>
    </xf>
    <xf numFmtId="0" fontId="10" fillId="9" borderId="10" xfId="0" applyFont="1" applyFill="1" applyBorder="1" applyAlignment="1">
      <alignment horizontal="center" vertical="center" wrapText="1"/>
    </xf>
    <xf numFmtId="0" fontId="2" fillId="6" borderId="2" xfId="0" applyFont="1" applyFill="1" applyBorder="1" applyProtection="1">
      <protection locked="0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16" fontId="6" fillId="2" borderId="2" xfId="0" applyNumberFormat="1" applyFont="1" applyFill="1" applyBorder="1" applyProtection="1">
      <protection locked="0"/>
    </xf>
    <xf numFmtId="0" fontId="1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5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K60" sqref="K6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.88671875" style="2" customWidth="1"/>
    <col min="12" max="16384" width="9.109375" style="2"/>
  </cols>
  <sheetData>
    <row r="1" spans="1:12" ht="14.4" x14ac:dyDescent="0.3">
      <c r="A1" s="1" t="s">
        <v>7</v>
      </c>
      <c r="C1" s="123" t="s">
        <v>40</v>
      </c>
      <c r="D1" s="124"/>
      <c r="E1" s="124"/>
      <c r="F1" s="12" t="s">
        <v>15</v>
      </c>
      <c r="G1" s="2" t="s">
        <v>16</v>
      </c>
      <c r="H1" s="125" t="s">
        <v>36</v>
      </c>
      <c r="I1" s="125"/>
      <c r="J1" s="125"/>
      <c r="K1" s="125"/>
    </row>
    <row r="2" spans="1:12" ht="17.399999999999999" x14ac:dyDescent="0.25">
      <c r="A2" s="35" t="s">
        <v>6</v>
      </c>
      <c r="C2" s="2"/>
      <c r="G2" s="2" t="s">
        <v>17</v>
      </c>
      <c r="H2" s="125" t="s">
        <v>101</v>
      </c>
      <c r="I2" s="125"/>
      <c r="J2" s="125"/>
      <c r="K2" s="125"/>
    </row>
    <row r="3" spans="1:12" ht="17.25" customHeight="1" x14ac:dyDescent="0.25">
      <c r="A3" s="4" t="s">
        <v>8</v>
      </c>
      <c r="C3" s="2"/>
      <c r="D3" s="3"/>
      <c r="E3" s="129"/>
      <c r="G3" s="2" t="s">
        <v>18</v>
      </c>
      <c r="H3" s="47">
        <v>1</v>
      </c>
      <c r="I3" s="47">
        <v>9</v>
      </c>
      <c r="J3" s="48">
        <v>2025</v>
      </c>
      <c r="K3" s="49"/>
    </row>
    <row r="4" spans="1:12" x14ac:dyDescent="0.25">
      <c r="C4" s="2"/>
      <c r="D4" s="4"/>
      <c r="H4" s="46" t="s">
        <v>33</v>
      </c>
      <c r="I4" s="46" t="s">
        <v>34</v>
      </c>
      <c r="J4" s="46" t="s">
        <v>35</v>
      </c>
    </row>
    <row r="5" spans="1:12" ht="31.2" thickBot="1" x14ac:dyDescent="0.3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32</v>
      </c>
    </row>
    <row r="6" spans="1:12" ht="14.4" x14ac:dyDescent="0.3">
      <c r="A6" s="20">
        <v>1</v>
      </c>
      <c r="B6" s="21">
        <v>1</v>
      </c>
      <c r="C6" s="22" t="s">
        <v>19</v>
      </c>
      <c r="D6" s="97" t="s">
        <v>23</v>
      </c>
      <c r="E6" s="61" t="s">
        <v>104</v>
      </c>
      <c r="F6" s="56">
        <v>100</v>
      </c>
      <c r="G6" s="98">
        <v>0.86</v>
      </c>
      <c r="H6" s="98">
        <v>5.22</v>
      </c>
      <c r="I6" s="99">
        <v>7.87</v>
      </c>
      <c r="J6" s="56">
        <v>81.900000000000006</v>
      </c>
      <c r="K6" s="40" t="s">
        <v>45</v>
      </c>
      <c r="L6" s="39"/>
    </row>
    <row r="7" spans="1:12" ht="14.4" x14ac:dyDescent="0.3">
      <c r="A7" s="23"/>
      <c r="B7" s="15"/>
      <c r="C7" s="11"/>
      <c r="D7" s="97" t="s">
        <v>25</v>
      </c>
      <c r="E7" s="61" t="s">
        <v>42</v>
      </c>
      <c r="F7" s="57">
        <v>100</v>
      </c>
      <c r="G7" s="98">
        <v>9.5399999999999991</v>
      </c>
      <c r="H7" s="98">
        <v>12.04</v>
      </c>
      <c r="I7" s="99">
        <v>9.93</v>
      </c>
      <c r="J7" s="57">
        <v>186.24</v>
      </c>
      <c r="K7" s="60" t="s">
        <v>46</v>
      </c>
      <c r="L7" s="42"/>
    </row>
    <row r="8" spans="1:12" ht="26.4" x14ac:dyDescent="0.3">
      <c r="A8" s="23"/>
      <c r="B8" s="15"/>
      <c r="C8" s="11"/>
      <c r="D8" s="97" t="s">
        <v>26</v>
      </c>
      <c r="E8" s="61" t="s">
        <v>43</v>
      </c>
      <c r="F8" s="57">
        <v>180</v>
      </c>
      <c r="G8" s="57">
        <v>5.58</v>
      </c>
      <c r="H8" s="57">
        <v>5.27</v>
      </c>
      <c r="I8" s="57">
        <v>29.22</v>
      </c>
      <c r="J8" s="57">
        <v>186.58</v>
      </c>
      <c r="K8" s="43" t="s">
        <v>47</v>
      </c>
      <c r="L8" s="42"/>
    </row>
    <row r="9" spans="1:12" ht="14.4" x14ac:dyDescent="0.3">
      <c r="A9" s="23"/>
      <c r="B9" s="15"/>
      <c r="C9" s="11"/>
      <c r="D9" s="97" t="s">
        <v>41</v>
      </c>
      <c r="E9" s="61" t="s">
        <v>44</v>
      </c>
      <c r="F9" s="57">
        <v>200</v>
      </c>
      <c r="G9" s="98">
        <v>0.5</v>
      </c>
      <c r="H9" s="98">
        <v>0.02</v>
      </c>
      <c r="I9" s="99">
        <v>19.43</v>
      </c>
      <c r="J9" s="57">
        <v>79.92</v>
      </c>
      <c r="K9" s="43" t="s">
        <v>48</v>
      </c>
      <c r="L9" s="42"/>
    </row>
    <row r="10" spans="1:12" ht="14.4" x14ac:dyDescent="0.3">
      <c r="A10" s="23"/>
      <c r="B10" s="15"/>
      <c r="C10" s="11"/>
      <c r="D10" s="97" t="s">
        <v>28</v>
      </c>
      <c r="E10" s="61" t="s">
        <v>38</v>
      </c>
      <c r="F10" s="57">
        <v>50</v>
      </c>
      <c r="G10" s="57">
        <v>3.8</v>
      </c>
      <c r="H10" s="57">
        <v>0.4</v>
      </c>
      <c r="I10" s="57">
        <v>24.6</v>
      </c>
      <c r="J10" s="57">
        <v>118.33</v>
      </c>
      <c r="K10" s="43" t="s">
        <v>49</v>
      </c>
      <c r="L10" s="42"/>
    </row>
    <row r="11" spans="1:12" ht="14.4" x14ac:dyDescent="0.3">
      <c r="A11" s="23"/>
      <c r="B11" s="15"/>
      <c r="C11" s="11"/>
      <c r="D11" s="79"/>
      <c r="E11" s="52"/>
      <c r="F11" s="57"/>
      <c r="G11" s="55"/>
      <c r="H11" s="55"/>
      <c r="I11" s="58"/>
      <c r="J11" s="57"/>
      <c r="K11" s="43"/>
      <c r="L11" s="42"/>
    </row>
    <row r="12" spans="1:12" ht="14.4" x14ac:dyDescent="0.3">
      <c r="A12" s="23"/>
      <c r="B12" s="15"/>
      <c r="C12" s="11"/>
      <c r="D12" s="79" t="s">
        <v>37</v>
      </c>
      <c r="E12" s="41"/>
      <c r="F12" s="57"/>
      <c r="G12" s="57"/>
      <c r="H12" s="57"/>
      <c r="I12" s="57"/>
      <c r="J12" s="57"/>
      <c r="K12" s="43"/>
      <c r="L12" s="42"/>
    </row>
    <row r="13" spans="1:12" ht="14.4" x14ac:dyDescent="0.3">
      <c r="A13" s="24"/>
      <c r="B13" s="17"/>
      <c r="C13" s="8"/>
      <c r="D13" s="18" t="s">
        <v>30</v>
      </c>
      <c r="E13" s="9"/>
      <c r="F13" s="19">
        <f>SUM(F6:F12)</f>
        <v>630</v>
      </c>
      <c r="G13" s="19">
        <f t="shared" ref="G13:J13" si="0">SUM(G6:G12)</f>
        <v>20.279999999999998</v>
      </c>
      <c r="H13" s="19">
        <f t="shared" si="0"/>
        <v>22.949999999999996</v>
      </c>
      <c r="I13" s="19">
        <f t="shared" si="0"/>
        <v>91.049999999999983</v>
      </c>
      <c r="J13" s="19">
        <f t="shared" si="0"/>
        <v>652.97</v>
      </c>
      <c r="K13" s="25"/>
      <c r="L13" s="19">
        <v>91.54</v>
      </c>
    </row>
    <row r="14" spans="1:12" ht="14.4" x14ac:dyDescent="0.3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24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25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26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27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28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29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26" t="s">
        <v>4</v>
      </c>
      <c r="D24" s="127"/>
      <c r="E24" s="31"/>
      <c r="F24" s="32">
        <f>F13+F23</f>
        <v>630</v>
      </c>
      <c r="G24" s="32">
        <f t="shared" ref="G24:J24" si="3">G13+G23</f>
        <v>20.279999999999998</v>
      </c>
      <c r="H24" s="32">
        <f t="shared" si="3"/>
        <v>22.949999999999996</v>
      </c>
      <c r="I24" s="32">
        <f t="shared" si="3"/>
        <v>91.049999999999983</v>
      </c>
      <c r="J24" s="32">
        <f t="shared" si="3"/>
        <v>652.97</v>
      </c>
      <c r="K24" s="32"/>
      <c r="L24" s="32">
        <f t="shared" ref="L24" si="4">L13+L23</f>
        <v>91.54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23</v>
      </c>
      <c r="E25" s="61" t="s">
        <v>105</v>
      </c>
      <c r="F25" s="39">
        <v>100</v>
      </c>
      <c r="G25" s="98">
        <v>0.73</v>
      </c>
      <c r="H25" s="98">
        <v>6.1</v>
      </c>
      <c r="I25" s="99">
        <v>2.4</v>
      </c>
      <c r="J25" s="98">
        <v>67.3</v>
      </c>
      <c r="K25" s="40" t="s">
        <v>117</v>
      </c>
      <c r="L25" s="39">
        <v>0</v>
      </c>
    </row>
    <row r="26" spans="1:12" ht="14.4" x14ac:dyDescent="0.3">
      <c r="A26" s="14"/>
      <c r="B26" s="15"/>
      <c r="C26" s="11"/>
      <c r="D26" s="7" t="s">
        <v>25</v>
      </c>
      <c r="E26" s="51" t="s">
        <v>52</v>
      </c>
      <c r="F26" s="42">
        <v>230</v>
      </c>
      <c r="G26" s="100">
        <v>17.37</v>
      </c>
      <c r="H26" s="100">
        <v>15.62</v>
      </c>
      <c r="I26" s="101">
        <v>20.010000000000002</v>
      </c>
      <c r="J26" s="98">
        <v>290.5</v>
      </c>
      <c r="K26" s="43" t="s">
        <v>54</v>
      </c>
      <c r="L26" s="42"/>
    </row>
    <row r="27" spans="1:12" ht="14.4" x14ac:dyDescent="0.3">
      <c r="A27" s="14"/>
      <c r="B27" s="15"/>
      <c r="C27" s="11"/>
      <c r="D27" s="7" t="s">
        <v>21</v>
      </c>
      <c r="E27" s="52" t="s">
        <v>53</v>
      </c>
      <c r="F27" s="42">
        <v>217</v>
      </c>
      <c r="G27" s="98">
        <v>0.27</v>
      </c>
      <c r="H27" s="98">
        <v>0.06</v>
      </c>
      <c r="I27" s="99">
        <v>15.23</v>
      </c>
      <c r="J27" s="98">
        <v>63</v>
      </c>
      <c r="K27" s="63" t="s">
        <v>55</v>
      </c>
      <c r="L27" s="42"/>
    </row>
    <row r="28" spans="1:12" ht="14.4" x14ac:dyDescent="0.3">
      <c r="A28" s="14"/>
      <c r="B28" s="15"/>
      <c r="C28" s="11"/>
      <c r="D28" s="7" t="s">
        <v>28</v>
      </c>
      <c r="E28" s="61" t="s">
        <v>38</v>
      </c>
      <c r="F28" s="42">
        <v>50</v>
      </c>
      <c r="G28" s="57">
        <v>3.8</v>
      </c>
      <c r="H28" s="57">
        <v>0.4</v>
      </c>
      <c r="I28" s="57">
        <v>24.6</v>
      </c>
      <c r="J28" s="98">
        <v>118.33</v>
      </c>
      <c r="K28" s="43" t="s">
        <v>49</v>
      </c>
      <c r="L28" s="42"/>
    </row>
    <row r="29" spans="1:12" ht="14.4" x14ac:dyDescent="0.3">
      <c r="A29" s="14"/>
      <c r="B29" s="15"/>
      <c r="C29" s="11"/>
      <c r="D29" s="62"/>
      <c r="E29" s="52"/>
      <c r="F29" s="42"/>
      <c r="G29" s="55"/>
      <c r="H29" s="55"/>
      <c r="I29" s="58"/>
      <c r="J29" s="57"/>
      <c r="K29" s="6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6"/>
      <c r="B31" s="17"/>
      <c r="C31" s="8"/>
      <c r="D31" s="18" t="s">
        <v>30</v>
      </c>
      <c r="E31" s="9"/>
      <c r="F31" s="19">
        <f>SUM(F25:F30)</f>
        <v>597</v>
      </c>
      <c r="G31" s="19">
        <f t="shared" ref="G31" si="5">SUM(G25:G30)</f>
        <v>22.17</v>
      </c>
      <c r="H31" s="19">
        <f t="shared" ref="H31" si="6">SUM(H25:H30)</f>
        <v>22.179999999999996</v>
      </c>
      <c r="I31" s="19">
        <f t="shared" ref="I31" si="7">SUM(I25:I30)</f>
        <v>62.24</v>
      </c>
      <c r="J31" s="19">
        <f t="shared" ref="J31" si="8">SUM(J25:J30)</f>
        <v>539.13</v>
      </c>
      <c r="K31" s="25"/>
      <c r="L31" s="19">
        <v>91.54</v>
      </c>
    </row>
    <row r="32" spans="1:12" ht="14.4" x14ac:dyDescent="0.3">
      <c r="A32" s="13">
        <f>A25</f>
        <v>1</v>
      </c>
      <c r="B32" s="13">
        <f>B25</f>
        <v>2</v>
      </c>
      <c r="C32" s="10" t="s">
        <v>22</v>
      </c>
      <c r="D32" s="7" t="s">
        <v>23</v>
      </c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4"/>
      <c r="B33" s="15"/>
      <c r="C33" s="11"/>
      <c r="D33" s="7" t="s">
        <v>24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6"/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6"/>
      <c r="B41" s="17"/>
      <c r="C41" s="8"/>
      <c r="D41" s="18" t="s">
        <v>30</v>
      </c>
      <c r="E41" s="9"/>
      <c r="F41" s="19">
        <f>SUM(F32:F40)</f>
        <v>0</v>
      </c>
      <c r="G41" s="19">
        <f t="shared" ref="G41" si="9">SUM(G32:G40)</f>
        <v>0</v>
      </c>
      <c r="H41" s="19">
        <f t="shared" ref="H41" si="10">SUM(H32:H40)</f>
        <v>0</v>
      </c>
      <c r="I41" s="19">
        <f t="shared" ref="I41" si="11">SUM(I32:I40)</f>
        <v>0</v>
      </c>
      <c r="J41" s="19">
        <f t="shared" ref="J41:L41" si="12">SUM(J32:J40)</f>
        <v>0</v>
      </c>
      <c r="K41" s="25"/>
      <c r="L41" s="19">
        <f t="shared" si="12"/>
        <v>0</v>
      </c>
    </row>
    <row r="42" spans="1:12" ht="15.75" customHeight="1" thickBot="1" x14ac:dyDescent="0.3">
      <c r="A42" s="33">
        <f>A25</f>
        <v>1</v>
      </c>
      <c r="B42" s="33">
        <f>B25</f>
        <v>2</v>
      </c>
      <c r="C42" s="126" t="s">
        <v>4</v>
      </c>
      <c r="D42" s="127"/>
      <c r="E42" s="31"/>
      <c r="F42" s="32">
        <f>F31+F41</f>
        <v>597</v>
      </c>
      <c r="G42" s="32">
        <f t="shared" ref="G42" si="13">G31+G41</f>
        <v>22.17</v>
      </c>
      <c r="H42" s="32">
        <f t="shared" ref="H42" si="14">H31+H41</f>
        <v>22.179999999999996</v>
      </c>
      <c r="I42" s="32">
        <f t="shared" ref="I42" si="15">I31+I41</f>
        <v>62.24</v>
      </c>
      <c r="J42" s="32">
        <f t="shared" ref="J42:L42" si="16">J31+J41</f>
        <v>539.13</v>
      </c>
      <c r="K42" s="32"/>
      <c r="L42" s="32">
        <f t="shared" si="16"/>
        <v>91.54</v>
      </c>
    </row>
    <row r="43" spans="1:12" ht="14.4" x14ac:dyDescent="0.3">
      <c r="A43" s="20">
        <v>1</v>
      </c>
      <c r="B43" s="21">
        <v>3</v>
      </c>
      <c r="C43" s="22" t="s">
        <v>19</v>
      </c>
      <c r="D43" s="5" t="s">
        <v>23</v>
      </c>
      <c r="E43" s="38" t="s">
        <v>56</v>
      </c>
      <c r="F43" s="39">
        <v>100</v>
      </c>
      <c r="G43" s="98">
        <v>0.4</v>
      </c>
      <c r="H43" s="98">
        <v>0.4</v>
      </c>
      <c r="I43" s="99">
        <v>7.35</v>
      </c>
      <c r="J43" s="98">
        <v>47</v>
      </c>
      <c r="K43" s="40" t="s">
        <v>72</v>
      </c>
      <c r="L43" s="39">
        <v>0</v>
      </c>
    </row>
    <row r="44" spans="1:12" ht="14.4" x14ac:dyDescent="0.3">
      <c r="A44" s="23"/>
      <c r="B44" s="15"/>
      <c r="C44" s="11"/>
      <c r="D44" s="81" t="s">
        <v>25</v>
      </c>
      <c r="E44" s="41" t="s">
        <v>57</v>
      </c>
      <c r="F44" s="42" t="s">
        <v>50</v>
      </c>
      <c r="G44" s="98">
        <v>15.2</v>
      </c>
      <c r="H44" s="98">
        <v>17.38</v>
      </c>
      <c r="I44" s="99">
        <v>2.56</v>
      </c>
      <c r="J44" s="57">
        <v>225</v>
      </c>
      <c r="K44" s="43" t="s">
        <v>118</v>
      </c>
      <c r="L44" s="42"/>
    </row>
    <row r="45" spans="1:12" ht="14.4" x14ac:dyDescent="0.3">
      <c r="A45" s="23"/>
      <c r="B45" s="15"/>
      <c r="C45" s="11"/>
      <c r="D45" s="7" t="s">
        <v>26</v>
      </c>
      <c r="E45" s="51" t="s">
        <v>39</v>
      </c>
      <c r="F45" s="42">
        <v>180</v>
      </c>
      <c r="G45" s="100">
        <v>3.71</v>
      </c>
      <c r="H45" s="100">
        <v>9.94</v>
      </c>
      <c r="I45" s="101">
        <v>26.4</v>
      </c>
      <c r="J45" s="57">
        <v>206.4</v>
      </c>
      <c r="K45" s="43" t="s">
        <v>91</v>
      </c>
      <c r="L45" s="42"/>
    </row>
    <row r="46" spans="1:12" ht="14.4" x14ac:dyDescent="0.3">
      <c r="A46" s="23"/>
      <c r="B46" s="15"/>
      <c r="C46" s="11"/>
      <c r="D46" s="7" t="s">
        <v>41</v>
      </c>
      <c r="E46" s="52" t="s">
        <v>58</v>
      </c>
      <c r="F46" s="102" t="s">
        <v>51</v>
      </c>
      <c r="G46" s="98">
        <v>0.68</v>
      </c>
      <c r="H46" s="98">
        <v>0.3</v>
      </c>
      <c r="I46" s="99">
        <v>20.76</v>
      </c>
      <c r="J46" s="57">
        <v>88.2</v>
      </c>
      <c r="K46" s="63" t="s">
        <v>119</v>
      </c>
      <c r="L46" s="42"/>
    </row>
    <row r="47" spans="1:12" ht="26.4" x14ac:dyDescent="0.3">
      <c r="A47" s="23"/>
      <c r="B47" s="15"/>
      <c r="C47" s="11"/>
      <c r="D47" s="82" t="s">
        <v>28</v>
      </c>
      <c r="E47" s="52" t="s">
        <v>38</v>
      </c>
      <c r="F47" s="103">
        <v>50</v>
      </c>
      <c r="G47" s="98">
        <v>3.8</v>
      </c>
      <c r="H47" s="98">
        <v>0.4</v>
      </c>
      <c r="I47" s="99">
        <v>24.6</v>
      </c>
      <c r="J47" s="57">
        <v>118.33</v>
      </c>
      <c r="K47" s="43" t="s">
        <v>120</v>
      </c>
      <c r="L47" s="42"/>
    </row>
    <row r="48" spans="1:12" ht="14.4" x14ac:dyDescent="0.3">
      <c r="A48" s="24"/>
      <c r="B48" s="17"/>
      <c r="C48" s="8"/>
      <c r="D48" s="18" t="s">
        <v>30</v>
      </c>
      <c r="E48" s="9"/>
      <c r="F48" s="19">
        <f>SUM(F43:F47)</f>
        <v>330</v>
      </c>
      <c r="G48" s="19">
        <f>SUM(G43:G47)</f>
        <v>23.79</v>
      </c>
      <c r="H48" s="19">
        <f>SUM(H43:H47)</f>
        <v>28.419999999999998</v>
      </c>
      <c r="I48" s="19">
        <f>SUM(I43:I47)</f>
        <v>81.670000000000016</v>
      </c>
      <c r="J48" s="19">
        <f>SUM(J43:J47)</f>
        <v>684.93000000000006</v>
      </c>
      <c r="K48" s="25"/>
      <c r="L48" s="19">
        <v>91.54</v>
      </c>
    </row>
    <row r="49" spans="1:12" ht="14.4" x14ac:dyDescent="0.3">
      <c r="A49" s="26">
        <f>A43</f>
        <v>1</v>
      </c>
      <c r="B49" s="13">
        <f>B43</f>
        <v>3</v>
      </c>
      <c r="C49" s="10" t="s">
        <v>22</v>
      </c>
      <c r="D49" s="7" t="s">
        <v>23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24</v>
      </c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3"/>
      <c r="B51" s="15"/>
      <c r="C51" s="11"/>
      <c r="D51" s="7" t="s">
        <v>25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6"/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6"/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4"/>
      <c r="B58" s="17"/>
      <c r="C58" s="8"/>
      <c r="D58" s="18" t="s">
        <v>30</v>
      </c>
      <c r="E58" s="9"/>
      <c r="F58" s="19">
        <f>SUM(F49:F57)</f>
        <v>0</v>
      </c>
      <c r="G58" s="19">
        <f t="shared" ref="G58" si="17">SUM(G49:G57)</f>
        <v>0</v>
      </c>
      <c r="H58" s="19">
        <f t="shared" ref="H58" si="18">SUM(H49:H57)</f>
        <v>0</v>
      </c>
      <c r="I58" s="19">
        <f t="shared" ref="I58" si="19">SUM(I49:I57)</f>
        <v>0</v>
      </c>
      <c r="J58" s="19">
        <f t="shared" ref="J58:L58" si="20">SUM(J49:J57)</f>
        <v>0</v>
      </c>
      <c r="K58" s="25"/>
      <c r="L58" s="19">
        <f t="shared" si="20"/>
        <v>0</v>
      </c>
    </row>
    <row r="59" spans="1:12" ht="15.75" customHeight="1" thickBot="1" x14ac:dyDescent="0.3">
      <c r="A59" s="29">
        <f>A43</f>
        <v>1</v>
      </c>
      <c r="B59" s="30">
        <f>B43</f>
        <v>3</v>
      </c>
      <c r="C59" s="126" t="s">
        <v>4</v>
      </c>
      <c r="D59" s="127"/>
      <c r="E59" s="31"/>
      <c r="F59" s="32">
        <f>F48+F58</f>
        <v>330</v>
      </c>
      <c r="G59" s="32">
        <f t="shared" ref="G59" si="21">G48+G58</f>
        <v>23.79</v>
      </c>
      <c r="H59" s="32">
        <f t="shared" ref="H59" si="22">H48+H58</f>
        <v>28.419999999999998</v>
      </c>
      <c r="I59" s="32">
        <f t="shared" ref="I59" si="23">I48+I58</f>
        <v>81.670000000000016</v>
      </c>
      <c r="J59" s="32">
        <f t="shared" ref="J59:L59" si="24">J48+J58</f>
        <v>684.93000000000006</v>
      </c>
      <c r="K59" s="32"/>
      <c r="L59" s="32">
        <f t="shared" si="24"/>
        <v>91.54</v>
      </c>
    </row>
    <row r="60" spans="1:12" ht="15" thickBot="1" x14ac:dyDescent="0.35">
      <c r="A60" s="20">
        <v>1</v>
      </c>
      <c r="B60" s="21">
        <v>4</v>
      </c>
      <c r="C60" s="22" t="s">
        <v>19</v>
      </c>
      <c r="D60" s="82" t="s">
        <v>23</v>
      </c>
      <c r="E60" s="61" t="s">
        <v>107</v>
      </c>
      <c r="F60" s="103">
        <v>100</v>
      </c>
      <c r="G60" s="98">
        <v>1.44</v>
      </c>
      <c r="H60" s="98">
        <v>4.5</v>
      </c>
      <c r="I60" s="99">
        <v>4.4000000000000004</v>
      </c>
      <c r="J60" s="66">
        <v>64</v>
      </c>
      <c r="K60" s="68" t="s">
        <v>108</v>
      </c>
      <c r="L60" s="65">
        <v>0</v>
      </c>
    </row>
    <row r="61" spans="1:12" ht="14.4" x14ac:dyDescent="0.3">
      <c r="A61" s="23"/>
      <c r="B61" s="15"/>
      <c r="C61" s="11"/>
      <c r="D61" s="78" t="s">
        <v>25</v>
      </c>
      <c r="E61" s="51" t="s">
        <v>59</v>
      </c>
      <c r="F61" s="107">
        <v>100</v>
      </c>
      <c r="G61" s="98">
        <v>8</v>
      </c>
      <c r="H61" s="98">
        <v>9.74</v>
      </c>
      <c r="I61" s="99">
        <v>12.2</v>
      </c>
      <c r="J61" s="66">
        <v>174.52</v>
      </c>
      <c r="K61" s="71" t="s">
        <v>61</v>
      </c>
      <c r="L61" s="69"/>
    </row>
    <row r="62" spans="1:12" ht="14.4" x14ac:dyDescent="0.3">
      <c r="A62" s="23"/>
      <c r="B62" s="15"/>
      <c r="C62" s="11"/>
      <c r="D62" s="81" t="s">
        <v>26</v>
      </c>
      <c r="E62" s="52" t="s">
        <v>60</v>
      </c>
      <c r="F62" s="108">
        <v>180</v>
      </c>
      <c r="G62" s="57">
        <v>6.78</v>
      </c>
      <c r="H62" s="57">
        <v>5.36</v>
      </c>
      <c r="I62" s="57">
        <v>33.6</v>
      </c>
      <c r="J62" s="70">
        <v>210</v>
      </c>
      <c r="K62" s="71" t="s">
        <v>62</v>
      </c>
      <c r="L62" s="69"/>
    </row>
    <row r="63" spans="1:12" ht="14.4" x14ac:dyDescent="0.3">
      <c r="A63" s="23"/>
      <c r="B63" s="15"/>
      <c r="C63" s="11"/>
      <c r="D63" s="80" t="s">
        <v>41</v>
      </c>
      <c r="E63" s="41" t="s">
        <v>53</v>
      </c>
      <c r="F63" s="102">
        <v>217</v>
      </c>
      <c r="G63" s="98">
        <v>0.27</v>
      </c>
      <c r="H63" s="98">
        <v>0.06</v>
      </c>
      <c r="I63" s="99">
        <v>15.23</v>
      </c>
      <c r="J63" s="70">
        <v>63</v>
      </c>
      <c r="K63" s="73" t="s">
        <v>63</v>
      </c>
      <c r="L63" s="69"/>
    </row>
    <row r="64" spans="1:12" ht="14.4" x14ac:dyDescent="0.3">
      <c r="A64" s="23"/>
      <c r="B64" s="15"/>
      <c r="C64" s="11"/>
      <c r="D64" s="80" t="s">
        <v>28</v>
      </c>
      <c r="E64" s="52" t="s">
        <v>38</v>
      </c>
      <c r="F64" s="42">
        <v>50</v>
      </c>
      <c r="G64" s="57">
        <v>3.8</v>
      </c>
      <c r="H64" s="57">
        <v>0.4</v>
      </c>
      <c r="I64" s="57">
        <v>24.6</v>
      </c>
      <c r="J64" s="70">
        <v>118.33</v>
      </c>
      <c r="K64" s="71" t="s">
        <v>49</v>
      </c>
      <c r="L64" s="69"/>
    </row>
    <row r="65" spans="1:12" ht="14.4" x14ac:dyDescent="0.3">
      <c r="A65" s="23"/>
      <c r="B65" s="15"/>
      <c r="C65" s="11"/>
      <c r="D65" s="81"/>
      <c r="E65" s="52"/>
      <c r="F65" s="103"/>
      <c r="G65" s="66"/>
      <c r="H65" s="66"/>
      <c r="I65" s="67"/>
      <c r="J65" s="66"/>
      <c r="K65" s="71"/>
      <c r="L65" s="69"/>
    </row>
    <row r="66" spans="1:12" ht="14.4" x14ac:dyDescent="0.3">
      <c r="A66" s="24"/>
      <c r="B66" s="17"/>
      <c r="C66" s="8"/>
      <c r="D66" s="18" t="s">
        <v>30</v>
      </c>
      <c r="E66" s="112"/>
      <c r="F66" s="19">
        <f>SUM(F60:F65)</f>
        <v>647</v>
      </c>
      <c r="G66" s="19">
        <f>SUM(G60:G65)</f>
        <v>20.29</v>
      </c>
      <c r="H66" s="19">
        <f>SUM(H60:H65)</f>
        <v>20.059999999999999</v>
      </c>
      <c r="I66" s="19">
        <f>SUM(I60:I65)</f>
        <v>90.03</v>
      </c>
      <c r="J66" s="19">
        <f>SUM(J60:J65)</f>
        <v>629.85</v>
      </c>
      <c r="K66" s="25"/>
      <c r="L66" s="19">
        <v>91.54</v>
      </c>
    </row>
    <row r="67" spans="1:12" ht="14.4" x14ac:dyDescent="0.3">
      <c r="A67" s="26">
        <f>A60</f>
        <v>1</v>
      </c>
      <c r="B67" s="13">
        <f>B60</f>
        <v>4</v>
      </c>
      <c r="C67" s="10" t="s">
        <v>22</v>
      </c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7" t="s">
        <v>24</v>
      </c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7" t="s">
        <v>25</v>
      </c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3"/>
      <c r="B70" s="15"/>
      <c r="C70" s="11"/>
      <c r="D70" s="7" t="s">
        <v>26</v>
      </c>
      <c r="E70" s="41"/>
      <c r="F70" s="42"/>
      <c r="G70" s="42"/>
      <c r="H70" s="42"/>
      <c r="I70" s="42"/>
      <c r="J70" s="42"/>
      <c r="K70" s="43"/>
      <c r="L70" s="42"/>
    </row>
    <row r="71" spans="1:12" ht="14.4" x14ac:dyDescent="0.3">
      <c r="A71" s="23"/>
      <c r="B71" s="15"/>
      <c r="C71" s="11"/>
      <c r="D71" s="7" t="s">
        <v>27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28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29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6"/>
      <c r="E74" s="41"/>
      <c r="F74" s="42"/>
      <c r="G74" s="42"/>
      <c r="H74" s="42"/>
      <c r="I74" s="42"/>
      <c r="J74" s="42"/>
      <c r="K74" s="43"/>
      <c r="L74" s="42"/>
    </row>
    <row r="75" spans="1:12" ht="15" thickBot="1" x14ac:dyDescent="0.35">
      <c r="A75" s="24"/>
      <c r="B75" s="17"/>
      <c r="C75" s="8"/>
      <c r="D75" s="18" t="s">
        <v>30</v>
      </c>
      <c r="E75" s="111"/>
      <c r="F75" s="19">
        <f>SUM(F67:F74)</f>
        <v>0</v>
      </c>
      <c r="G75" s="19">
        <f>SUM(G67:G74)</f>
        <v>0</v>
      </c>
      <c r="H75" s="19">
        <f>SUM(H67:H74)</f>
        <v>0</v>
      </c>
      <c r="I75" s="19">
        <f>SUM(I67:I74)</f>
        <v>0</v>
      </c>
      <c r="J75" s="19">
        <f>SUM(J67:J74)</f>
        <v>0</v>
      </c>
      <c r="K75" s="25"/>
      <c r="L75" s="19">
        <f>SUM(L67:L74)</f>
        <v>0</v>
      </c>
    </row>
    <row r="76" spans="1:12" ht="15.75" customHeight="1" thickBot="1" x14ac:dyDescent="0.3">
      <c r="A76" s="29">
        <f>A60</f>
        <v>1</v>
      </c>
      <c r="B76" s="30">
        <f>B60</f>
        <v>4</v>
      </c>
      <c r="C76" s="126" t="s">
        <v>4</v>
      </c>
      <c r="D76" s="128"/>
      <c r="E76" s="110"/>
      <c r="F76" s="32">
        <f>F66+F75</f>
        <v>647</v>
      </c>
      <c r="G76" s="32">
        <f>G66+G75</f>
        <v>20.29</v>
      </c>
      <c r="H76" s="32">
        <f>H66+H75</f>
        <v>20.059999999999999</v>
      </c>
      <c r="I76" s="32">
        <f>I66+I75</f>
        <v>90.03</v>
      </c>
      <c r="J76" s="32">
        <f>J66+J75</f>
        <v>629.85</v>
      </c>
      <c r="K76" s="32"/>
      <c r="L76" s="32">
        <f>L66+L75</f>
        <v>91.54</v>
      </c>
    </row>
    <row r="77" spans="1:12" ht="15" thickBot="1" x14ac:dyDescent="0.35">
      <c r="A77" s="20">
        <v>1</v>
      </c>
      <c r="B77" s="21">
        <v>5</v>
      </c>
      <c r="C77" s="22" t="s">
        <v>19</v>
      </c>
      <c r="D77" s="5" t="s">
        <v>23</v>
      </c>
      <c r="E77" s="52" t="s">
        <v>109</v>
      </c>
      <c r="F77" s="103">
        <v>100</v>
      </c>
      <c r="G77" s="98">
        <v>0.9</v>
      </c>
      <c r="H77" s="98">
        <v>7.1</v>
      </c>
      <c r="I77" s="99">
        <v>3.9</v>
      </c>
      <c r="J77" s="98">
        <v>85</v>
      </c>
      <c r="K77" s="40" t="s">
        <v>110</v>
      </c>
      <c r="L77" s="39"/>
    </row>
    <row r="78" spans="1:12" ht="14.4" x14ac:dyDescent="0.3">
      <c r="A78" s="23"/>
      <c r="B78" s="15"/>
      <c r="C78" s="11"/>
      <c r="D78" s="78" t="s">
        <v>25</v>
      </c>
      <c r="E78" s="83" t="s">
        <v>64</v>
      </c>
      <c r="F78" s="103">
        <v>100</v>
      </c>
      <c r="G78" s="98">
        <v>8.1300000000000008</v>
      </c>
      <c r="H78" s="98">
        <v>7.05</v>
      </c>
      <c r="I78" s="99">
        <v>14.65</v>
      </c>
      <c r="J78" s="98">
        <v>154.57</v>
      </c>
      <c r="K78" s="109" t="s">
        <v>66</v>
      </c>
      <c r="L78" s="84"/>
    </row>
    <row r="79" spans="1:12" ht="14.4" x14ac:dyDescent="0.3">
      <c r="A79" s="23"/>
      <c r="B79" s="15"/>
      <c r="C79" s="11"/>
      <c r="D79" s="80" t="s">
        <v>26</v>
      </c>
      <c r="E79" s="52" t="s">
        <v>65</v>
      </c>
      <c r="F79" s="108">
        <v>180</v>
      </c>
      <c r="G79" s="100">
        <v>4.8</v>
      </c>
      <c r="H79" s="100">
        <v>5.0999999999999996</v>
      </c>
      <c r="I79" s="101">
        <v>29.46</v>
      </c>
      <c r="J79" s="100">
        <v>182.9</v>
      </c>
      <c r="K79" s="43" t="s">
        <v>67</v>
      </c>
      <c r="L79" s="42"/>
    </row>
    <row r="80" spans="1:12" ht="14.4" x14ac:dyDescent="0.3">
      <c r="A80" s="23"/>
      <c r="B80" s="15"/>
      <c r="C80" s="11"/>
      <c r="D80" s="80" t="s">
        <v>41</v>
      </c>
      <c r="E80" s="41" t="s">
        <v>44</v>
      </c>
      <c r="F80" s="102">
        <v>200</v>
      </c>
      <c r="G80" s="98">
        <v>0.5</v>
      </c>
      <c r="H80" s="98">
        <v>0.02</v>
      </c>
      <c r="I80" s="99">
        <v>19.43</v>
      </c>
      <c r="J80" s="57">
        <v>79.92</v>
      </c>
      <c r="K80" s="63" t="s">
        <v>48</v>
      </c>
      <c r="L80" s="42"/>
    </row>
    <row r="81" spans="1:12" ht="14.4" x14ac:dyDescent="0.3">
      <c r="A81" s="23"/>
      <c r="B81" s="15"/>
      <c r="C81" s="11"/>
      <c r="D81" s="80" t="s">
        <v>28</v>
      </c>
      <c r="E81" s="52" t="s">
        <v>38</v>
      </c>
      <c r="F81" s="42">
        <v>50</v>
      </c>
      <c r="G81" s="42">
        <v>3.8</v>
      </c>
      <c r="H81" s="42">
        <v>0.4</v>
      </c>
      <c r="I81" s="42">
        <v>24.6</v>
      </c>
      <c r="J81" s="42">
        <v>118.33</v>
      </c>
      <c r="K81" s="43" t="s">
        <v>49</v>
      </c>
      <c r="L81" s="42"/>
    </row>
    <row r="82" spans="1:12" ht="14.4" x14ac:dyDescent="0.3">
      <c r="A82" s="23"/>
      <c r="B82" s="15"/>
      <c r="C82" s="11"/>
      <c r="D82" s="82"/>
      <c r="E82" s="41"/>
      <c r="F82" s="69"/>
      <c r="G82" s="66"/>
      <c r="H82" s="66"/>
      <c r="I82" s="67"/>
      <c r="J82" s="70"/>
      <c r="K82" s="73"/>
      <c r="L82" s="42"/>
    </row>
    <row r="83" spans="1:12" ht="14.4" x14ac:dyDescent="0.3">
      <c r="A83" s="24"/>
      <c r="B83" s="17"/>
      <c r="C83" s="8"/>
      <c r="D83" s="18" t="s">
        <v>30</v>
      </c>
      <c r="E83" s="112"/>
      <c r="F83" s="19">
        <f>SUM(F77:F82)</f>
        <v>630</v>
      </c>
      <c r="G83" s="19">
        <f>SUM(G77:G82)</f>
        <v>18.130000000000003</v>
      </c>
      <c r="H83" s="19">
        <f>SUM(H77:H82)</f>
        <v>19.669999999999998</v>
      </c>
      <c r="I83" s="19">
        <f>SUM(I77:I82)</f>
        <v>92.039999999999992</v>
      </c>
      <c r="J83" s="19">
        <f>SUM(J77:J82)</f>
        <v>620.72</v>
      </c>
      <c r="K83" s="25"/>
      <c r="L83" s="19">
        <v>91.54</v>
      </c>
    </row>
    <row r="84" spans="1:12" ht="14.4" x14ac:dyDescent="0.3">
      <c r="A84" s="26">
        <f>A77</f>
        <v>1</v>
      </c>
      <c r="B84" s="13">
        <f>B77</f>
        <v>5</v>
      </c>
      <c r="C84" s="10" t="s">
        <v>22</v>
      </c>
      <c r="D84" s="7" t="s">
        <v>23</v>
      </c>
      <c r="E84" s="41"/>
      <c r="F84" s="42"/>
      <c r="G84" s="42"/>
      <c r="H84" s="42"/>
      <c r="I84" s="42"/>
      <c r="J84" s="42"/>
      <c r="K84" s="43"/>
      <c r="L84" s="42"/>
    </row>
    <row r="85" spans="1:12" ht="14.4" x14ac:dyDescent="0.3">
      <c r="A85" s="23"/>
      <c r="B85" s="15"/>
      <c r="C85" s="11"/>
      <c r="D85" s="7" t="s">
        <v>24</v>
      </c>
      <c r="E85" s="41"/>
      <c r="F85" s="42"/>
      <c r="G85" s="42"/>
      <c r="H85" s="42"/>
      <c r="I85" s="42"/>
      <c r="J85" s="42"/>
      <c r="K85" s="43"/>
      <c r="L85" s="42"/>
    </row>
    <row r="86" spans="1:12" ht="14.4" x14ac:dyDescent="0.3">
      <c r="A86" s="23"/>
      <c r="B86" s="15"/>
      <c r="C86" s="11"/>
      <c r="D86" s="7" t="s">
        <v>25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7" t="s">
        <v>26</v>
      </c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7" t="s">
        <v>27</v>
      </c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3"/>
      <c r="B89" s="15"/>
      <c r="C89" s="11"/>
      <c r="D89" s="7" t="s">
        <v>28</v>
      </c>
      <c r="E89" s="41"/>
      <c r="F89" s="42"/>
      <c r="G89" s="42"/>
      <c r="H89" s="42"/>
      <c r="I89" s="42"/>
      <c r="J89" s="42"/>
      <c r="K89" s="43"/>
      <c r="L89" s="42"/>
    </row>
    <row r="90" spans="1:12" ht="14.4" x14ac:dyDescent="0.3">
      <c r="A90" s="23"/>
      <c r="B90" s="15"/>
      <c r="C90" s="11"/>
      <c r="D90" s="7" t="s">
        <v>29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6"/>
      <c r="E91" s="41"/>
      <c r="F91" s="42"/>
      <c r="G91" s="42"/>
      <c r="H91" s="42"/>
      <c r="I91" s="42"/>
      <c r="J91" s="42"/>
      <c r="K91" s="43"/>
      <c r="L91" s="42"/>
    </row>
    <row r="92" spans="1:12" ht="15" thickBot="1" x14ac:dyDescent="0.35">
      <c r="A92" s="24"/>
      <c r="B92" s="17"/>
      <c r="C92" s="8"/>
      <c r="D92" s="18" t="s">
        <v>30</v>
      </c>
      <c r="E92" s="111"/>
      <c r="F92" s="19">
        <f>SUM(F84:F91)</f>
        <v>0</v>
      </c>
      <c r="G92" s="19">
        <f>SUM(G84:G91)</f>
        <v>0</v>
      </c>
      <c r="H92" s="19">
        <f>SUM(H84:H91)</f>
        <v>0</v>
      </c>
      <c r="I92" s="19">
        <f>SUM(I84:I91)</f>
        <v>0</v>
      </c>
      <c r="J92" s="19">
        <f>SUM(J84:J91)</f>
        <v>0</v>
      </c>
      <c r="K92" s="25"/>
      <c r="L92" s="19">
        <f>SUM(L84:L91)</f>
        <v>0</v>
      </c>
    </row>
    <row r="93" spans="1:12" ht="15.75" customHeight="1" thickBot="1" x14ac:dyDescent="0.3">
      <c r="A93" s="29">
        <f>A77</f>
        <v>1</v>
      </c>
      <c r="B93" s="30">
        <f>B77</f>
        <v>5</v>
      </c>
      <c r="C93" s="126" t="s">
        <v>4</v>
      </c>
      <c r="D93" s="128"/>
      <c r="E93" s="113"/>
      <c r="F93" s="32">
        <f>F83+F92</f>
        <v>630</v>
      </c>
      <c r="G93" s="32">
        <f>G83+G92</f>
        <v>18.130000000000003</v>
      </c>
      <c r="H93" s="32">
        <f>H83+H92</f>
        <v>19.669999999999998</v>
      </c>
      <c r="I93" s="32">
        <f>I83+I92</f>
        <v>92.039999999999992</v>
      </c>
      <c r="J93" s="32">
        <f>J83+J92</f>
        <v>620.72</v>
      </c>
      <c r="K93" s="32"/>
      <c r="L93" s="32">
        <f>L83+L92</f>
        <v>91.54</v>
      </c>
    </row>
    <row r="94" spans="1:12" ht="15" thickBot="1" x14ac:dyDescent="0.35">
      <c r="A94" s="20">
        <v>1</v>
      </c>
      <c r="B94" s="21">
        <v>6</v>
      </c>
      <c r="C94" s="22" t="s">
        <v>19</v>
      </c>
      <c r="D94" s="5" t="s">
        <v>23</v>
      </c>
      <c r="E94" s="61" t="s">
        <v>68</v>
      </c>
      <c r="F94" s="103">
        <v>100</v>
      </c>
      <c r="G94" s="98">
        <v>0.4</v>
      </c>
      <c r="H94" s="98">
        <v>0.4</v>
      </c>
      <c r="I94" s="99">
        <v>7.35</v>
      </c>
      <c r="J94" s="98">
        <v>47</v>
      </c>
      <c r="K94" s="104" t="s">
        <v>72</v>
      </c>
      <c r="L94" s="39">
        <v>0</v>
      </c>
    </row>
    <row r="95" spans="1:12" ht="14.4" x14ac:dyDescent="0.3">
      <c r="A95" s="23"/>
      <c r="B95" s="15"/>
      <c r="C95" s="11"/>
      <c r="D95" s="5" t="s">
        <v>25</v>
      </c>
      <c r="E95" s="51" t="s">
        <v>69</v>
      </c>
      <c r="F95" s="103">
        <v>100</v>
      </c>
      <c r="G95" s="98">
        <v>7.4</v>
      </c>
      <c r="H95" s="98">
        <v>10.9</v>
      </c>
      <c r="I95" s="99">
        <v>3.8</v>
      </c>
      <c r="J95" s="98">
        <v>142.9</v>
      </c>
      <c r="K95" s="115" t="s">
        <v>73</v>
      </c>
      <c r="L95" s="84"/>
    </row>
    <row r="96" spans="1:12" ht="14.4" x14ac:dyDescent="0.3">
      <c r="A96" s="23"/>
      <c r="B96" s="15"/>
      <c r="C96" s="11"/>
      <c r="D96" s="81" t="s">
        <v>26</v>
      </c>
      <c r="E96" s="51" t="s">
        <v>70</v>
      </c>
      <c r="F96" s="107">
        <v>36</v>
      </c>
      <c r="G96" s="98">
        <v>6.12</v>
      </c>
      <c r="H96" s="98">
        <v>5.36</v>
      </c>
      <c r="I96" s="99">
        <v>34.200000000000003</v>
      </c>
      <c r="J96" s="98">
        <v>224.4</v>
      </c>
      <c r="K96" s="105" t="s">
        <v>74</v>
      </c>
      <c r="L96" s="42"/>
    </row>
    <row r="97" spans="1:12" ht="14.4" x14ac:dyDescent="0.3">
      <c r="A97" s="23"/>
      <c r="B97" s="15"/>
      <c r="C97" s="11"/>
      <c r="D97" s="7" t="s">
        <v>41</v>
      </c>
      <c r="E97" s="52" t="s">
        <v>71</v>
      </c>
      <c r="F97" s="108">
        <v>200</v>
      </c>
      <c r="G97" s="100">
        <v>1.68</v>
      </c>
      <c r="H97" s="100">
        <v>1.25</v>
      </c>
      <c r="I97" s="101">
        <v>7.53</v>
      </c>
      <c r="J97" s="100">
        <v>48.09</v>
      </c>
      <c r="K97" s="105" t="s">
        <v>75</v>
      </c>
      <c r="L97" s="42"/>
    </row>
    <row r="98" spans="1:12" ht="14.4" x14ac:dyDescent="0.3">
      <c r="A98" s="23"/>
      <c r="B98" s="15"/>
      <c r="C98" s="11"/>
      <c r="D98" s="7" t="s">
        <v>28</v>
      </c>
      <c r="E98" s="41" t="s">
        <v>81</v>
      </c>
      <c r="F98" s="102">
        <v>46</v>
      </c>
      <c r="G98" s="98">
        <v>4.0999999999999996</v>
      </c>
      <c r="H98" s="98">
        <v>5.36</v>
      </c>
      <c r="I98" s="99">
        <v>50.9</v>
      </c>
      <c r="J98" s="57">
        <v>228.2</v>
      </c>
      <c r="K98" s="106" t="s">
        <v>83</v>
      </c>
      <c r="L98" s="42"/>
    </row>
    <row r="99" spans="1:12" ht="14.4" x14ac:dyDescent="0.3">
      <c r="A99" s="23"/>
      <c r="B99" s="15"/>
      <c r="C99" s="11"/>
      <c r="D99" s="7"/>
      <c r="E99" s="52"/>
      <c r="F99" s="76"/>
      <c r="G99" s="57"/>
      <c r="H99" s="57"/>
      <c r="I99" s="57"/>
      <c r="J99" s="57"/>
      <c r="K99" s="43"/>
      <c r="L99" s="42"/>
    </row>
    <row r="100" spans="1:12" ht="14.4" x14ac:dyDescent="0.3">
      <c r="A100" s="23"/>
      <c r="B100" s="15"/>
      <c r="C100" s="11"/>
      <c r="D100" s="62"/>
      <c r="E100" s="52"/>
      <c r="F100" s="76"/>
      <c r="G100" s="66"/>
      <c r="H100" s="66"/>
      <c r="I100" s="67"/>
      <c r="J100" s="70"/>
      <c r="K100" s="73"/>
      <c r="L100" s="42"/>
    </row>
    <row r="101" spans="1:12" ht="14.4" x14ac:dyDescent="0.3">
      <c r="A101" s="23"/>
      <c r="B101" s="15"/>
      <c r="C101" s="11"/>
      <c r="D101" s="62"/>
      <c r="E101" s="114"/>
      <c r="F101" s="75"/>
      <c r="G101" s="55"/>
      <c r="H101" s="55"/>
      <c r="I101" s="58"/>
      <c r="J101" s="55"/>
      <c r="K101" s="43"/>
      <c r="L101" s="42"/>
    </row>
    <row r="102" spans="1:12" ht="14.4" x14ac:dyDescent="0.3">
      <c r="A102" s="24"/>
      <c r="B102" s="17"/>
      <c r="C102" s="8"/>
      <c r="D102" s="18" t="s">
        <v>30</v>
      </c>
      <c r="E102" s="112"/>
      <c r="F102" s="19">
        <f>SUM(F94:F101)</f>
        <v>482</v>
      </c>
      <c r="G102" s="19">
        <f t="shared" ref="G102:J102" si="25">SUM(G94:G101)</f>
        <v>19.700000000000003</v>
      </c>
      <c r="H102" s="19">
        <f t="shared" si="25"/>
        <v>23.27</v>
      </c>
      <c r="I102" s="19">
        <f t="shared" si="25"/>
        <v>103.78</v>
      </c>
      <c r="J102" s="19">
        <f t="shared" si="25"/>
        <v>690.58999999999992</v>
      </c>
      <c r="K102" s="25"/>
      <c r="L102" s="19">
        <v>91.54</v>
      </c>
    </row>
    <row r="103" spans="1:12" ht="14.4" x14ac:dyDescent="0.3">
      <c r="A103" s="26">
        <f>A94</f>
        <v>1</v>
      </c>
      <c r="B103" s="13">
        <f>B94</f>
        <v>6</v>
      </c>
      <c r="C103" s="10" t="s">
        <v>22</v>
      </c>
      <c r="D103" s="7" t="s">
        <v>23</v>
      </c>
      <c r="E103" s="41"/>
      <c r="F103" s="42"/>
      <c r="G103" s="42"/>
      <c r="H103" s="42"/>
      <c r="I103" s="42"/>
      <c r="J103" s="42"/>
      <c r="K103" s="43"/>
      <c r="L103" s="42"/>
    </row>
    <row r="104" spans="1:12" ht="14.4" x14ac:dyDescent="0.3">
      <c r="A104" s="23"/>
      <c r="B104" s="15"/>
      <c r="C104" s="11"/>
      <c r="D104" s="7" t="s">
        <v>24</v>
      </c>
      <c r="E104" s="41"/>
      <c r="F104" s="42"/>
      <c r="G104" s="42"/>
      <c r="H104" s="42"/>
      <c r="I104" s="42"/>
      <c r="J104" s="42"/>
      <c r="K104" s="43"/>
      <c r="L104" s="42"/>
    </row>
    <row r="105" spans="1:12" ht="14.4" x14ac:dyDescent="0.3">
      <c r="A105" s="23"/>
      <c r="B105" s="15"/>
      <c r="C105" s="11"/>
      <c r="D105" s="7" t="s">
        <v>25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7" t="s">
        <v>26</v>
      </c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7" t="s">
        <v>27</v>
      </c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3"/>
      <c r="B108" s="15"/>
      <c r="C108" s="11"/>
      <c r="D108" s="7" t="s">
        <v>28</v>
      </c>
      <c r="E108" s="41"/>
      <c r="F108" s="42"/>
      <c r="G108" s="42"/>
      <c r="H108" s="42"/>
      <c r="I108" s="42"/>
      <c r="J108" s="42"/>
      <c r="K108" s="43"/>
      <c r="L108" s="42"/>
    </row>
    <row r="109" spans="1:12" ht="14.4" x14ac:dyDescent="0.3">
      <c r="A109" s="23"/>
      <c r="B109" s="15"/>
      <c r="C109" s="11"/>
      <c r="D109" s="7" t="s">
        <v>29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6"/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6"/>
      <c r="E111" s="114"/>
      <c r="F111" s="42"/>
      <c r="G111" s="42"/>
      <c r="H111" s="42"/>
      <c r="I111" s="42"/>
      <c r="J111" s="42"/>
      <c r="K111" s="43"/>
      <c r="L111" s="42"/>
    </row>
    <row r="112" spans="1:12" ht="15" thickBot="1" x14ac:dyDescent="0.35">
      <c r="A112" s="24"/>
      <c r="B112" s="17"/>
      <c r="C112" s="8"/>
      <c r="D112" s="18" t="s">
        <v>30</v>
      </c>
      <c r="E112" s="111"/>
      <c r="F112" s="19">
        <f>SUM(F103:F111)</f>
        <v>0</v>
      </c>
      <c r="G112" s="19">
        <f t="shared" ref="G112:J112" si="26">SUM(G103:G111)</f>
        <v>0</v>
      </c>
      <c r="H112" s="19">
        <f t="shared" si="26"/>
        <v>0</v>
      </c>
      <c r="I112" s="19">
        <f t="shared" si="26"/>
        <v>0</v>
      </c>
      <c r="J112" s="19">
        <f t="shared" si="26"/>
        <v>0</v>
      </c>
      <c r="K112" s="25"/>
      <c r="L112" s="19">
        <f t="shared" ref="L112" si="27">SUM(L103:L111)</f>
        <v>0</v>
      </c>
    </row>
    <row r="113" spans="1:12" ht="15" thickBot="1" x14ac:dyDescent="0.3">
      <c r="A113" s="29">
        <f>A94</f>
        <v>1</v>
      </c>
      <c r="B113" s="30">
        <f>B94</f>
        <v>6</v>
      </c>
      <c r="C113" s="126" t="s">
        <v>4</v>
      </c>
      <c r="D113" s="127"/>
      <c r="E113" s="116"/>
      <c r="F113" s="32">
        <f>F102+F112</f>
        <v>482</v>
      </c>
      <c r="G113" s="32">
        <f t="shared" ref="G113" si="28">G102+G112</f>
        <v>19.700000000000003</v>
      </c>
      <c r="H113" s="32">
        <f t="shared" ref="H113" si="29">H102+H112</f>
        <v>23.27</v>
      </c>
      <c r="I113" s="32">
        <f t="shared" ref="I113" si="30">I102+I112</f>
        <v>103.78</v>
      </c>
      <c r="J113" s="32">
        <f t="shared" ref="J113:L113" si="31">J102+J112</f>
        <v>690.58999999999992</v>
      </c>
      <c r="K113" s="32"/>
      <c r="L113" s="32">
        <f t="shared" si="31"/>
        <v>91.54</v>
      </c>
    </row>
    <row r="114" spans="1:12" ht="14.4" x14ac:dyDescent="0.3">
      <c r="A114" s="14">
        <v>2</v>
      </c>
      <c r="B114" s="15">
        <v>1</v>
      </c>
      <c r="C114" s="22" t="s">
        <v>19</v>
      </c>
      <c r="D114" s="5" t="s">
        <v>23</v>
      </c>
      <c r="E114" s="86" t="s">
        <v>111</v>
      </c>
      <c r="F114" s="39">
        <v>100</v>
      </c>
      <c r="G114" s="56">
        <v>1.93</v>
      </c>
      <c r="H114" s="56">
        <v>7.2</v>
      </c>
      <c r="I114" s="56">
        <v>7.87</v>
      </c>
      <c r="J114" s="56">
        <v>125.1</v>
      </c>
      <c r="K114" s="90" t="s">
        <v>112</v>
      </c>
      <c r="L114" s="39">
        <v>0</v>
      </c>
    </row>
    <row r="115" spans="1:12" ht="14.4" x14ac:dyDescent="0.3">
      <c r="A115" s="14"/>
      <c r="B115" s="15"/>
      <c r="C115" s="11"/>
      <c r="D115" s="81" t="s">
        <v>25</v>
      </c>
      <c r="E115" s="87" t="s">
        <v>76</v>
      </c>
      <c r="F115" s="107">
        <v>100</v>
      </c>
      <c r="G115" s="98">
        <v>10.65</v>
      </c>
      <c r="H115" s="98">
        <v>10.76</v>
      </c>
      <c r="I115" s="99">
        <v>11.63</v>
      </c>
      <c r="J115" s="98">
        <v>185.96</v>
      </c>
      <c r="K115" s="71" t="s">
        <v>78</v>
      </c>
      <c r="L115" s="42"/>
    </row>
    <row r="116" spans="1:12" ht="14.4" x14ac:dyDescent="0.3">
      <c r="A116" s="14"/>
      <c r="B116" s="15"/>
      <c r="C116" s="11"/>
      <c r="D116" s="7" t="s">
        <v>26</v>
      </c>
      <c r="E116" s="88" t="s">
        <v>77</v>
      </c>
      <c r="F116" s="108">
        <v>180</v>
      </c>
      <c r="G116" s="100">
        <v>6.12</v>
      </c>
      <c r="H116" s="100">
        <v>5.36</v>
      </c>
      <c r="I116" s="101">
        <v>34.200000000000003</v>
      </c>
      <c r="J116" s="100">
        <v>224.4</v>
      </c>
      <c r="K116" s="71" t="s">
        <v>79</v>
      </c>
      <c r="L116" s="42"/>
    </row>
    <row r="117" spans="1:12" ht="14.4" x14ac:dyDescent="0.3">
      <c r="A117" s="14"/>
      <c r="B117" s="15"/>
      <c r="C117" s="11"/>
      <c r="D117" s="7" t="s">
        <v>41</v>
      </c>
      <c r="E117" s="59" t="s">
        <v>53</v>
      </c>
      <c r="F117" s="108" t="s">
        <v>106</v>
      </c>
      <c r="G117" s="100">
        <v>0.27</v>
      </c>
      <c r="H117" s="100">
        <v>0.06</v>
      </c>
      <c r="I117" s="101">
        <v>15.23</v>
      </c>
      <c r="J117" s="100">
        <v>63</v>
      </c>
      <c r="K117" s="73" t="s">
        <v>63</v>
      </c>
      <c r="L117" s="42"/>
    </row>
    <row r="118" spans="1:12" ht="14.4" x14ac:dyDescent="0.3">
      <c r="A118" s="14"/>
      <c r="B118" s="15"/>
      <c r="C118" s="11"/>
      <c r="D118" s="7" t="s">
        <v>28</v>
      </c>
      <c r="E118" s="59" t="s">
        <v>38</v>
      </c>
      <c r="F118" s="102">
        <v>50</v>
      </c>
      <c r="G118" s="98">
        <v>3.8</v>
      </c>
      <c r="H118" s="98">
        <v>0.4</v>
      </c>
      <c r="I118" s="99">
        <v>24.6</v>
      </c>
      <c r="J118" s="57">
        <v>118.33</v>
      </c>
      <c r="K118" s="73" t="s">
        <v>49</v>
      </c>
      <c r="L118" s="42"/>
    </row>
    <row r="119" spans="1:12" ht="14.4" x14ac:dyDescent="0.3">
      <c r="A119" s="14"/>
      <c r="B119" s="15"/>
      <c r="C119" s="11"/>
      <c r="D119" s="81"/>
      <c r="E119" s="114"/>
      <c r="F119" s="76"/>
      <c r="G119" s="66"/>
      <c r="H119" s="66"/>
      <c r="I119" s="67"/>
      <c r="J119" s="70"/>
      <c r="K119" s="73"/>
      <c r="L119" s="42"/>
    </row>
    <row r="120" spans="1:12" ht="14.4" x14ac:dyDescent="0.3">
      <c r="A120" s="16"/>
      <c r="B120" s="17"/>
      <c r="C120" s="8"/>
      <c r="D120" s="18" t="s">
        <v>30</v>
      </c>
      <c r="E120" s="112"/>
      <c r="F120" s="19">
        <f>SUM(F114:F119)</f>
        <v>430</v>
      </c>
      <c r="G120" s="19">
        <f>SUM(G114:G119)</f>
        <v>22.77</v>
      </c>
      <c r="H120" s="19">
        <f>SUM(H114:H119)</f>
        <v>23.779999999999998</v>
      </c>
      <c r="I120" s="19">
        <f>SUM(I114:I119)</f>
        <v>93.53</v>
      </c>
      <c r="J120" s="19">
        <f>SUM(J114:J119)</f>
        <v>716.79000000000008</v>
      </c>
      <c r="K120" s="25"/>
      <c r="L120" s="19">
        <v>91.54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22</v>
      </c>
      <c r="D121" s="7" t="s">
        <v>23</v>
      </c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24</v>
      </c>
      <c r="E122" s="41"/>
      <c r="F122" s="42"/>
      <c r="G122" s="42"/>
      <c r="H122" s="42"/>
      <c r="I122" s="42"/>
      <c r="J122" s="42"/>
      <c r="K122" s="43"/>
      <c r="L122" s="42"/>
    </row>
    <row r="123" spans="1:12" ht="14.4" x14ac:dyDescent="0.3">
      <c r="A123" s="14"/>
      <c r="B123" s="15"/>
      <c r="C123" s="11"/>
      <c r="D123" s="7" t="s">
        <v>25</v>
      </c>
      <c r="E123" s="41"/>
      <c r="F123" s="42"/>
      <c r="G123" s="42"/>
      <c r="H123" s="42"/>
      <c r="I123" s="42"/>
      <c r="J123" s="42"/>
      <c r="K123" s="43"/>
      <c r="L123" s="42"/>
    </row>
    <row r="124" spans="1:12" ht="14.4" x14ac:dyDescent="0.3">
      <c r="A124" s="14"/>
      <c r="B124" s="15"/>
      <c r="C124" s="11"/>
      <c r="D124" s="7" t="s">
        <v>26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7" t="s">
        <v>27</v>
      </c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7" t="s">
        <v>28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4"/>
      <c r="B127" s="15"/>
      <c r="C127" s="11"/>
      <c r="D127" s="7" t="s">
        <v>29</v>
      </c>
      <c r="E127" s="41"/>
      <c r="F127" s="42"/>
      <c r="G127" s="42"/>
      <c r="H127" s="42"/>
      <c r="I127" s="42"/>
      <c r="J127" s="42"/>
      <c r="K127" s="43"/>
      <c r="L127" s="42"/>
    </row>
    <row r="128" spans="1:12" ht="14.4" x14ac:dyDescent="0.3">
      <c r="A128" s="14"/>
      <c r="B128" s="15"/>
      <c r="C128" s="11"/>
      <c r="D128" s="6"/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6"/>
      <c r="E129" s="114"/>
      <c r="F129" s="42"/>
      <c r="G129" s="42"/>
      <c r="H129" s="42"/>
      <c r="I129" s="42"/>
      <c r="J129" s="42"/>
      <c r="K129" s="43"/>
      <c r="L129" s="42"/>
    </row>
    <row r="130" spans="1:12" ht="15" thickBot="1" x14ac:dyDescent="0.35">
      <c r="A130" s="16"/>
      <c r="B130" s="17"/>
      <c r="C130" s="8"/>
      <c r="D130" s="18" t="s">
        <v>30</v>
      </c>
      <c r="E130" s="111"/>
      <c r="F130" s="19">
        <f>SUM(F121:F129)</f>
        <v>0</v>
      </c>
      <c r="G130" s="19">
        <f t="shared" ref="G130:J130" si="32">SUM(G121:G129)</f>
        <v>0</v>
      </c>
      <c r="H130" s="19">
        <f t="shared" si="32"/>
        <v>0</v>
      </c>
      <c r="I130" s="19">
        <f t="shared" si="32"/>
        <v>0</v>
      </c>
      <c r="J130" s="19">
        <f t="shared" si="32"/>
        <v>0</v>
      </c>
      <c r="K130" s="25"/>
      <c r="L130" s="19">
        <f t="shared" ref="L130" si="33">SUM(L121:L129)</f>
        <v>0</v>
      </c>
    </row>
    <row r="131" spans="1:12" ht="15" thickBot="1" x14ac:dyDescent="0.3">
      <c r="A131" s="33">
        <f>A114</f>
        <v>2</v>
      </c>
      <c r="B131" s="33">
        <f>B114</f>
        <v>1</v>
      </c>
      <c r="C131" s="126" t="s">
        <v>4</v>
      </c>
      <c r="D131" s="127"/>
      <c r="E131" s="113"/>
      <c r="F131" s="32">
        <f>F120+F130</f>
        <v>430</v>
      </c>
      <c r="G131" s="32">
        <f t="shared" ref="G131" si="34">G120+G130</f>
        <v>22.77</v>
      </c>
      <c r="H131" s="32">
        <f t="shared" ref="H131" si="35">H120+H130</f>
        <v>23.779999999999998</v>
      </c>
      <c r="I131" s="32">
        <f t="shared" ref="I131" si="36">I120+I130</f>
        <v>93.53</v>
      </c>
      <c r="J131" s="32">
        <f t="shared" ref="J131:L131" si="37">J120+J130</f>
        <v>716.79000000000008</v>
      </c>
      <c r="K131" s="32"/>
      <c r="L131" s="32">
        <f t="shared" si="37"/>
        <v>91.54</v>
      </c>
    </row>
    <row r="132" spans="1:12" ht="14.4" x14ac:dyDescent="0.3">
      <c r="A132" s="20">
        <v>2</v>
      </c>
      <c r="B132" s="21">
        <v>2</v>
      </c>
      <c r="C132" s="22" t="s">
        <v>19</v>
      </c>
      <c r="D132" s="78" t="s">
        <v>23</v>
      </c>
      <c r="E132" s="86" t="s">
        <v>113</v>
      </c>
      <c r="F132" s="103">
        <v>100</v>
      </c>
      <c r="G132" s="98">
        <v>0.9</v>
      </c>
      <c r="H132" s="98">
        <v>6</v>
      </c>
      <c r="I132" s="99">
        <v>7.4</v>
      </c>
      <c r="J132" s="98">
        <v>70.7</v>
      </c>
      <c r="K132" s="68" t="s">
        <v>114</v>
      </c>
      <c r="L132" s="39">
        <v>0</v>
      </c>
    </row>
    <row r="133" spans="1:12" ht="14.4" x14ac:dyDescent="0.3">
      <c r="A133" s="23"/>
      <c r="B133" s="15"/>
      <c r="C133" s="11"/>
      <c r="D133" s="80" t="s">
        <v>25</v>
      </c>
      <c r="E133" s="88" t="s">
        <v>80</v>
      </c>
      <c r="F133" s="103">
        <v>230</v>
      </c>
      <c r="G133" s="98">
        <v>15.31</v>
      </c>
      <c r="H133" s="98">
        <v>14.27</v>
      </c>
      <c r="I133" s="99">
        <v>25.69</v>
      </c>
      <c r="J133" s="98">
        <v>292.43</v>
      </c>
      <c r="K133" s="71" t="s">
        <v>82</v>
      </c>
      <c r="L133" s="42"/>
    </row>
    <row r="134" spans="1:12" ht="15.75" customHeight="1" x14ac:dyDescent="0.3">
      <c r="A134" s="23"/>
      <c r="B134" s="15"/>
      <c r="C134" s="11"/>
      <c r="D134" s="93" t="s">
        <v>41</v>
      </c>
      <c r="E134" s="91" t="s">
        <v>44</v>
      </c>
      <c r="F134" s="102">
        <v>200</v>
      </c>
      <c r="G134" s="98">
        <v>0.5</v>
      </c>
      <c r="H134" s="98">
        <v>0.02</v>
      </c>
      <c r="I134" s="99">
        <v>19.43</v>
      </c>
      <c r="J134" s="57">
        <v>79.92</v>
      </c>
      <c r="K134" s="73" t="s">
        <v>48</v>
      </c>
      <c r="L134" s="42"/>
    </row>
    <row r="135" spans="1:12" ht="15" thickBot="1" x14ac:dyDescent="0.35">
      <c r="A135" s="23"/>
      <c r="B135" s="15"/>
      <c r="C135" s="11"/>
      <c r="D135" s="82" t="s">
        <v>28</v>
      </c>
      <c r="E135" s="88" t="s">
        <v>38</v>
      </c>
      <c r="F135" s="107">
        <v>50</v>
      </c>
      <c r="G135" s="117">
        <v>3.8</v>
      </c>
      <c r="H135" s="117">
        <v>0.4</v>
      </c>
      <c r="I135" s="118">
        <v>24.6</v>
      </c>
      <c r="J135" s="119">
        <v>118.33</v>
      </c>
      <c r="K135" s="73" t="s">
        <v>49</v>
      </c>
      <c r="L135" s="42"/>
    </row>
    <row r="136" spans="1:12" ht="14.4" x14ac:dyDescent="0.3">
      <c r="A136" s="23"/>
      <c r="B136" s="15"/>
      <c r="C136" s="11"/>
      <c r="D136" s="2" t="s">
        <v>102</v>
      </c>
      <c r="E136" s="59" t="s">
        <v>81</v>
      </c>
      <c r="F136" s="42">
        <v>23</v>
      </c>
      <c r="G136" s="98">
        <v>2.46</v>
      </c>
      <c r="H136" s="98">
        <v>3.22</v>
      </c>
      <c r="I136" s="99">
        <v>20.52</v>
      </c>
      <c r="J136" s="57">
        <v>120.9</v>
      </c>
      <c r="K136" s="71" t="s">
        <v>83</v>
      </c>
      <c r="L136" s="42"/>
    </row>
    <row r="137" spans="1:12" ht="14.4" x14ac:dyDescent="0.3">
      <c r="A137" s="23"/>
      <c r="B137" s="15"/>
      <c r="C137" s="11"/>
      <c r="D137" s="79"/>
      <c r="E137" s="114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4"/>
      <c r="B138" s="17"/>
      <c r="C138" s="8"/>
      <c r="D138" s="18" t="s">
        <v>30</v>
      </c>
      <c r="E138" s="112"/>
      <c r="F138" s="19">
        <f>SUM(F132:F137)</f>
        <v>603</v>
      </c>
      <c r="G138" s="19">
        <f t="shared" ref="G138:J138" si="38">SUM(G132:G137)</f>
        <v>22.970000000000002</v>
      </c>
      <c r="H138" s="19">
        <f t="shared" si="38"/>
        <v>23.909999999999997</v>
      </c>
      <c r="I138" s="19">
        <f t="shared" si="38"/>
        <v>97.64</v>
      </c>
      <c r="J138" s="19">
        <f t="shared" si="38"/>
        <v>682.28</v>
      </c>
      <c r="K138" s="25"/>
      <c r="L138" s="19">
        <v>91.54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22</v>
      </c>
      <c r="D139" s="7" t="s">
        <v>23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7" t="s">
        <v>24</v>
      </c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25</v>
      </c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3"/>
      <c r="B142" s="15"/>
      <c r="C142" s="11"/>
      <c r="D142" s="7" t="s">
        <v>26</v>
      </c>
      <c r="E142" s="41"/>
      <c r="F142" s="42"/>
      <c r="G142" s="42"/>
      <c r="H142" s="42"/>
      <c r="I142" s="42"/>
      <c r="J142" s="42"/>
      <c r="K142" s="43"/>
      <c r="L142" s="42"/>
    </row>
    <row r="143" spans="1:12" ht="14.4" x14ac:dyDescent="0.3">
      <c r="A143" s="23"/>
      <c r="B143" s="15"/>
      <c r="C143" s="11"/>
      <c r="D143" s="7" t="s">
        <v>27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7" t="s">
        <v>28</v>
      </c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7" t="s">
        <v>29</v>
      </c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3"/>
      <c r="B146" s="15"/>
      <c r="C146" s="11"/>
      <c r="D146" s="6"/>
      <c r="E146" s="41"/>
      <c r="F146" s="42"/>
      <c r="G146" s="42"/>
      <c r="H146" s="42"/>
      <c r="I146" s="42"/>
      <c r="J146" s="42"/>
      <c r="K146" s="43"/>
      <c r="L146" s="42"/>
    </row>
    <row r="147" spans="1:12" ht="14.4" x14ac:dyDescent="0.3">
      <c r="A147" s="23"/>
      <c r="B147" s="15"/>
      <c r="C147" s="11"/>
      <c r="D147" s="6"/>
      <c r="E147" s="114"/>
      <c r="F147" s="42"/>
      <c r="G147" s="42"/>
      <c r="H147" s="42"/>
      <c r="I147" s="42"/>
      <c r="J147" s="42"/>
      <c r="K147" s="43"/>
      <c r="L147" s="42"/>
    </row>
    <row r="148" spans="1:12" ht="15" thickBot="1" x14ac:dyDescent="0.35">
      <c r="A148" s="24"/>
      <c r="B148" s="17"/>
      <c r="C148" s="8"/>
      <c r="D148" s="18" t="s">
        <v>30</v>
      </c>
      <c r="E148" s="111"/>
      <c r="F148" s="19">
        <f>SUM(F139:F147)</f>
        <v>0</v>
      </c>
      <c r="G148" s="19">
        <f t="shared" ref="G148:J148" si="39">SUM(G139:G147)</f>
        <v>0</v>
      </c>
      <c r="H148" s="19">
        <f t="shared" si="39"/>
        <v>0</v>
      </c>
      <c r="I148" s="19">
        <f t="shared" si="39"/>
        <v>0</v>
      </c>
      <c r="J148" s="19">
        <f t="shared" si="39"/>
        <v>0</v>
      </c>
      <c r="K148" s="25"/>
      <c r="L148" s="19">
        <f t="shared" ref="L148" si="40">SUM(L139:L147)</f>
        <v>0</v>
      </c>
    </row>
    <row r="149" spans="1:12" ht="15" thickBot="1" x14ac:dyDescent="0.3">
      <c r="A149" s="29">
        <f>A132</f>
        <v>2</v>
      </c>
      <c r="B149" s="30">
        <f>B132</f>
        <v>2</v>
      </c>
      <c r="C149" s="126" t="s">
        <v>4</v>
      </c>
      <c r="D149" s="127"/>
      <c r="E149" s="113"/>
      <c r="F149" s="32">
        <f>F138+F148</f>
        <v>603</v>
      </c>
      <c r="G149" s="32">
        <f t="shared" ref="G149" si="41">G138+G148</f>
        <v>22.970000000000002</v>
      </c>
      <c r="H149" s="32">
        <f t="shared" ref="H149" si="42">H138+H148</f>
        <v>23.909999999999997</v>
      </c>
      <c r="I149" s="32">
        <f t="shared" ref="I149" si="43">I138+I148</f>
        <v>97.64</v>
      </c>
      <c r="J149" s="32">
        <f t="shared" ref="J149:L149" si="44">J138+J148</f>
        <v>682.28</v>
      </c>
      <c r="K149" s="32"/>
      <c r="L149" s="32">
        <f t="shared" si="44"/>
        <v>91.54</v>
      </c>
    </row>
    <row r="150" spans="1:12" ht="14.4" x14ac:dyDescent="0.3">
      <c r="A150" s="20">
        <v>2</v>
      </c>
      <c r="B150" s="21">
        <v>3</v>
      </c>
      <c r="C150" s="22" t="s">
        <v>19</v>
      </c>
      <c r="D150" s="5" t="s">
        <v>23</v>
      </c>
      <c r="E150" s="86" t="s">
        <v>68</v>
      </c>
      <c r="F150" s="103">
        <v>100</v>
      </c>
      <c r="G150" s="98">
        <v>0.4</v>
      </c>
      <c r="H150" s="98">
        <v>0.4</v>
      </c>
      <c r="I150" s="99">
        <v>7.35</v>
      </c>
      <c r="J150" s="98">
        <v>47</v>
      </c>
      <c r="K150" s="40" t="s">
        <v>72</v>
      </c>
      <c r="L150" s="39"/>
    </row>
    <row r="151" spans="1:12" ht="14.4" x14ac:dyDescent="0.3">
      <c r="A151" s="23"/>
      <c r="B151" s="15"/>
      <c r="C151" s="11"/>
      <c r="D151" s="81" t="s">
        <v>25</v>
      </c>
      <c r="E151" s="88" t="s">
        <v>84</v>
      </c>
      <c r="F151" s="103">
        <v>230</v>
      </c>
      <c r="G151" s="98">
        <v>21.81</v>
      </c>
      <c r="H151" s="98">
        <v>18.12</v>
      </c>
      <c r="I151" s="99">
        <v>35.89</v>
      </c>
      <c r="J151" s="98">
        <v>394.05</v>
      </c>
      <c r="K151" s="85" t="s">
        <v>85</v>
      </c>
      <c r="L151" s="84"/>
    </row>
    <row r="152" spans="1:12" ht="14.4" x14ac:dyDescent="0.3">
      <c r="A152" s="23"/>
      <c r="B152" s="15"/>
      <c r="C152" s="11"/>
      <c r="D152" s="82" t="s">
        <v>21</v>
      </c>
      <c r="E152" s="88" t="s">
        <v>58</v>
      </c>
      <c r="F152" s="107">
        <v>200</v>
      </c>
      <c r="G152" s="98">
        <v>0.68</v>
      </c>
      <c r="H152" s="98">
        <v>0.3</v>
      </c>
      <c r="I152" s="99">
        <v>20.76</v>
      </c>
      <c r="J152" s="98">
        <v>88.2</v>
      </c>
      <c r="K152" s="43" t="s">
        <v>86</v>
      </c>
      <c r="L152" s="42"/>
    </row>
    <row r="153" spans="1:12" ht="14.4" x14ac:dyDescent="0.3">
      <c r="A153" s="23"/>
      <c r="B153" s="15"/>
      <c r="C153" s="11"/>
      <c r="D153" s="130" t="s">
        <v>83</v>
      </c>
      <c r="E153" s="88" t="s">
        <v>115</v>
      </c>
      <c r="F153" s="103">
        <v>42</v>
      </c>
      <c r="G153" s="98">
        <v>1.96</v>
      </c>
      <c r="H153" s="98">
        <v>1.36</v>
      </c>
      <c r="I153" s="99">
        <v>26.86</v>
      </c>
      <c r="J153" s="98">
        <v>189</v>
      </c>
      <c r="K153" s="43" t="s">
        <v>83</v>
      </c>
      <c r="L153" s="42"/>
    </row>
    <row r="154" spans="1:12" ht="14.4" x14ac:dyDescent="0.3">
      <c r="A154" s="23"/>
      <c r="B154" s="15"/>
      <c r="C154" s="11"/>
      <c r="D154" s="130" t="s">
        <v>28</v>
      </c>
      <c r="E154" s="59" t="s">
        <v>38</v>
      </c>
      <c r="F154" s="102">
        <v>50</v>
      </c>
      <c r="G154" s="98">
        <v>3.8</v>
      </c>
      <c r="H154" s="98">
        <v>0.4</v>
      </c>
      <c r="I154" s="99">
        <v>24.6</v>
      </c>
      <c r="J154" s="70">
        <v>118.33</v>
      </c>
      <c r="K154" s="73" t="s">
        <v>49</v>
      </c>
      <c r="L154" s="42"/>
    </row>
    <row r="155" spans="1:12" ht="14.4" x14ac:dyDescent="0.3">
      <c r="A155" s="23"/>
      <c r="B155" s="15"/>
      <c r="C155" s="11"/>
      <c r="D155" s="80"/>
      <c r="E155" s="52"/>
      <c r="F155" s="69"/>
      <c r="G155" s="70"/>
      <c r="H155" s="70"/>
      <c r="I155" s="70"/>
      <c r="J155" s="70"/>
      <c r="K155" s="71"/>
      <c r="L155" s="42"/>
    </row>
    <row r="156" spans="1:12" ht="14.4" x14ac:dyDescent="0.3">
      <c r="A156" s="23"/>
      <c r="B156" s="15"/>
      <c r="C156" s="11"/>
      <c r="D156" s="81"/>
      <c r="E156" s="52"/>
      <c r="F156" s="69"/>
      <c r="G156" s="66"/>
      <c r="H156" s="66"/>
      <c r="I156" s="67"/>
      <c r="J156" s="70"/>
      <c r="K156" s="73"/>
      <c r="L156" s="42"/>
    </row>
    <row r="157" spans="1:12" ht="14.4" x14ac:dyDescent="0.3">
      <c r="A157" s="23"/>
      <c r="B157" s="15"/>
      <c r="C157" s="11"/>
      <c r="D157" s="81"/>
      <c r="E157" s="114"/>
      <c r="F157" s="64"/>
      <c r="G157" s="53"/>
      <c r="H157" s="53"/>
      <c r="I157" s="54"/>
      <c r="J157" s="53"/>
      <c r="K157" s="43"/>
      <c r="L157" s="42"/>
    </row>
    <row r="158" spans="1:12" ht="14.4" x14ac:dyDescent="0.3">
      <c r="A158" s="24"/>
      <c r="B158" s="17"/>
      <c r="C158" s="8"/>
      <c r="D158" s="18" t="s">
        <v>30</v>
      </c>
      <c r="E158" s="112"/>
      <c r="F158" s="19">
        <f>SUM(F150:F157)</f>
        <v>622</v>
      </c>
      <c r="G158" s="19">
        <f t="shared" ref="G158:J158" si="45">SUM(G150:G157)</f>
        <v>28.65</v>
      </c>
      <c r="H158" s="19">
        <f t="shared" si="45"/>
        <v>20.58</v>
      </c>
      <c r="I158" s="19">
        <f t="shared" si="45"/>
        <v>115.46000000000001</v>
      </c>
      <c r="J158" s="19">
        <f t="shared" si="45"/>
        <v>836.58</v>
      </c>
      <c r="K158" s="25"/>
      <c r="L158" s="19">
        <v>91.54</v>
      </c>
    </row>
    <row r="159" spans="1:12" ht="14.4" x14ac:dyDescent="0.3">
      <c r="A159" s="26">
        <f>A150</f>
        <v>2</v>
      </c>
      <c r="B159" s="13">
        <f>B150</f>
        <v>3</v>
      </c>
      <c r="C159" s="10" t="s">
        <v>22</v>
      </c>
      <c r="D159" s="7" t="s">
        <v>23</v>
      </c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24</v>
      </c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23"/>
      <c r="B161" s="15"/>
      <c r="C161" s="11"/>
      <c r="D161" s="7" t="s">
        <v>25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26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7" t="s">
        <v>27</v>
      </c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7" t="s">
        <v>28</v>
      </c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3"/>
      <c r="B165" s="15"/>
      <c r="C165" s="11"/>
      <c r="D165" s="7" t="s">
        <v>29</v>
      </c>
      <c r="E165" s="41"/>
      <c r="F165" s="42"/>
      <c r="G165" s="42"/>
      <c r="H165" s="42"/>
      <c r="I165" s="42"/>
      <c r="J165" s="42"/>
      <c r="K165" s="43"/>
      <c r="L165" s="42"/>
    </row>
    <row r="166" spans="1:12" ht="14.4" x14ac:dyDescent="0.3">
      <c r="A166" s="23"/>
      <c r="B166" s="15"/>
      <c r="C166" s="11"/>
      <c r="D166" s="6"/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6"/>
      <c r="E167" s="114"/>
      <c r="F167" s="42"/>
      <c r="G167" s="42"/>
      <c r="H167" s="42"/>
      <c r="I167" s="42"/>
      <c r="J167" s="42"/>
      <c r="K167" s="43"/>
      <c r="L167" s="42"/>
    </row>
    <row r="168" spans="1:12" ht="15" thickBot="1" x14ac:dyDescent="0.35">
      <c r="A168" s="24"/>
      <c r="B168" s="17"/>
      <c r="C168" s="8"/>
      <c r="D168" s="18" t="s">
        <v>30</v>
      </c>
      <c r="E168" s="111"/>
      <c r="F168" s="19">
        <f>SUM(F159:F167)</f>
        <v>0</v>
      </c>
      <c r="G168" s="19">
        <f t="shared" ref="G168:J168" si="46">SUM(G159:G167)</f>
        <v>0</v>
      </c>
      <c r="H168" s="19">
        <f t="shared" si="46"/>
        <v>0</v>
      </c>
      <c r="I168" s="19">
        <f t="shared" si="46"/>
        <v>0</v>
      </c>
      <c r="J168" s="19">
        <f t="shared" si="46"/>
        <v>0</v>
      </c>
      <c r="K168" s="25"/>
      <c r="L168" s="19">
        <f t="shared" ref="L168" si="47">SUM(L159:L167)</f>
        <v>0</v>
      </c>
    </row>
    <row r="169" spans="1:12" ht="15" thickBot="1" x14ac:dyDescent="0.3">
      <c r="A169" s="29">
        <f>A150</f>
        <v>2</v>
      </c>
      <c r="B169" s="30">
        <f>B150</f>
        <v>3</v>
      </c>
      <c r="C169" s="126" t="s">
        <v>4</v>
      </c>
      <c r="D169" s="127"/>
      <c r="E169" s="113"/>
      <c r="F169" s="32">
        <f>F158+F168</f>
        <v>622</v>
      </c>
      <c r="G169" s="32">
        <f t="shared" ref="G169" si="48">G158+G168</f>
        <v>28.65</v>
      </c>
      <c r="H169" s="32">
        <f t="shared" ref="H169" si="49">H158+H168</f>
        <v>20.58</v>
      </c>
      <c r="I169" s="32">
        <f t="shared" ref="I169" si="50">I158+I168</f>
        <v>115.46000000000001</v>
      </c>
      <c r="J169" s="32">
        <f t="shared" ref="J169:L169" si="51">J158+J168</f>
        <v>836.58</v>
      </c>
      <c r="K169" s="32"/>
      <c r="L169" s="32">
        <f t="shared" si="51"/>
        <v>91.54</v>
      </c>
    </row>
    <row r="170" spans="1:12" ht="14.4" x14ac:dyDescent="0.3">
      <c r="A170" s="20">
        <v>2</v>
      </c>
      <c r="B170" s="21">
        <v>4</v>
      </c>
      <c r="C170" s="22" t="s">
        <v>19</v>
      </c>
      <c r="D170" s="5" t="s">
        <v>23</v>
      </c>
      <c r="E170" s="88" t="s">
        <v>116</v>
      </c>
      <c r="F170" s="89">
        <v>100</v>
      </c>
      <c r="G170" s="98">
        <v>2.02</v>
      </c>
      <c r="H170" s="98">
        <v>8.0399999999999991</v>
      </c>
      <c r="I170" s="99">
        <v>7.06</v>
      </c>
      <c r="J170" s="56">
        <v>87</v>
      </c>
      <c r="K170" s="120" t="s">
        <v>89</v>
      </c>
      <c r="L170" s="39">
        <v>0</v>
      </c>
    </row>
    <row r="171" spans="1:12" ht="14.4" x14ac:dyDescent="0.3">
      <c r="A171" s="23"/>
      <c r="B171" s="15"/>
      <c r="C171" s="11"/>
      <c r="D171" s="82" t="s">
        <v>25</v>
      </c>
      <c r="E171" s="88" t="s">
        <v>87</v>
      </c>
      <c r="F171" s="74">
        <v>100</v>
      </c>
      <c r="G171" s="98">
        <v>12.7</v>
      </c>
      <c r="H171" s="98">
        <v>8.3000000000000007</v>
      </c>
      <c r="I171" s="99">
        <v>10</v>
      </c>
      <c r="J171" s="98">
        <v>165.5</v>
      </c>
      <c r="K171" s="43" t="s">
        <v>90</v>
      </c>
      <c r="L171" s="42"/>
    </row>
    <row r="172" spans="1:12" ht="14.4" x14ac:dyDescent="0.3">
      <c r="A172" s="23"/>
      <c r="B172" s="15"/>
      <c r="C172" s="11"/>
      <c r="D172" s="7" t="s">
        <v>26</v>
      </c>
      <c r="E172" s="88" t="s">
        <v>39</v>
      </c>
      <c r="F172" s="74">
        <v>180</v>
      </c>
      <c r="G172" s="98">
        <v>3.71</v>
      </c>
      <c r="H172" s="98">
        <v>9.94</v>
      </c>
      <c r="I172" s="99">
        <v>26.4</v>
      </c>
      <c r="J172" s="98">
        <v>206.4</v>
      </c>
      <c r="K172" s="43" t="s">
        <v>91</v>
      </c>
      <c r="L172" s="42"/>
    </row>
    <row r="173" spans="1:12" ht="14.4" x14ac:dyDescent="0.3">
      <c r="A173" s="23"/>
      <c r="B173" s="15"/>
      <c r="C173" s="11"/>
      <c r="D173" s="7" t="s">
        <v>41</v>
      </c>
      <c r="E173" s="59" t="s">
        <v>88</v>
      </c>
      <c r="F173" s="72">
        <v>200</v>
      </c>
      <c r="G173" s="98">
        <v>0.2</v>
      </c>
      <c r="H173" s="98">
        <v>0.2</v>
      </c>
      <c r="I173" s="99">
        <v>18.399999999999999</v>
      </c>
      <c r="J173" s="57">
        <v>76.3</v>
      </c>
      <c r="K173" s="63" t="s">
        <v>92</v>
      </c>
      <c r="L173" s="42"/>
    </row>
    <row r="174" spans="1:12" ht="14.4" x14ac:dyDescent="0.3">
      <c r="A174" s="23"/>
      <c r="B174" s="15"/>
      <c r="C174" s="11"/>
      <c r="D174" s="80" t="s">
        <v>28</v>
      </c>
      <c r="E174" s="52" t="s">
        <v>38</v>
      </c>
      <c r="F174" s="69">
        <v>50</v>
      </c>
      <c r="G174" s="42">
        <v>3.8</v>
      </c>
      <c r="H174" s="42">
        <v>0.4</v>
      </c>
      <c r="I174" s="42">
        <v>24.6</v>
      </c>
      <c r="J174" s="42">
        <v>118.33</v>
      </c>
      <c r="K174" s="43" t="s">
        <v>49</v>
      </c>
      <c r="L174" s="42"/>
    </row>
    <row r="175" spans="1:12" ht="14.4" x14ac:dyDescent="0.3">
      <c r="A175" s="23"/>
      <c r="B175" s="15"/>
      <c r="C175" s="11"/>
      <c r="D175" s="81"/>
      <c r="E175" s="41"/>
      <c r="F175" s="69"/>
      <c r="G175" s="66"/>
      <c r="H175" s="66"/>
      <c r="I175" s="67"/>
      <c r="J175" s="70"/>
      <c r="K175" s="73"/>
      <c r="L175" s="42"/>
    </row>
    <row r="176" spans="1:12" ht="14.4" x14ac:dyDescent="0.3">
      <c r="A176" s="23"/>
      <c r="B176" s="15"/>
      <c r="C176" s="11"/>
      <c r="D176" s="79"/>
      <c r="E176" s="114"/>
      <c r="F176" s="69"/>
      <c r="G176" s="69"/>
      <c r="H176" s="69"/>
      <c r="I176" s="69"/>
      <c r="J176" s="69"/>
      <c r="K176" s="71"/>
      <c r="L176" s="42"/>
    </row>
    <row r="177" spans="1:12" ht="15.75" customHeight="1" x14ac:dyDescent="0.3">
      <c r="A177" s="24"/>
      <c r="B177" s="17"/>
      <c r="C177" s="8"/>
      <c r="D177" s="18" t="s">
        <v>30</v>
      </c>
      <c r="E177" s="112"/>
      <c r="F177" s="94">
        <v>513</v>
      </c>
      <c r="G177" s="94">
        <v>16.170000000000002</v>
      </c>
      <c r="H177" s="94">
        <v>16.57</v>
      </c>
      <c r="I177" s="94">
        <v>63.98</v>
      </c>
      <c r="J177" s="94">
        <v>489.05</v>
      </c>
      <c r="K177" s="95"/>
      <c r="L177" s="19">
        <v>91.54</v>
      </c>
    </row>
    <row r="178" spans="1:12" ht="14.4" x14ac:dyDescent="0.3">
      <c r="A178" s="26">
        <f>A170</f>
        <v>2</v>
      </c>
      <c r="B178" s="13">
        <f>B170</f>
        <v>4</v>
      </c>
      <c r="C178" s="10" t="s">
        <v>22</v>
      </c>
      <c r="D178" s="7" t="s">
        <v>23</v>
      </c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24</v>
      </c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3"/>
      <c r="B180" s="15"/>
      <c r="C180" s="11"/>
      <c r="D180" s="7" t="s">
        <v>25</v>
      </c>
      <c r="E180" s="41"/>
      <c r="F180" s="42"/>
      <c r="G180" s="42"/>
      <c r="H180" s="42"/>
      <c r="I180" s="42"/>
      <c r="J180" s="42"/>
      <c r="K180" s="43"/>
      <c r="L180" s="42"/>
    </row>
    <row r="181" spans="1:12" ht="14.4" x14ac:dyDescent="0.3">
      <c r="A181" s="23"/>
      <c r="B181" s="15"/>
      <c r="C181" s="11"/>
      <c r="D181" s="7" t="s">
        <v>26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7" t="s">
        <v>27</v>
      </c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7" t="s">
        <v>28</v>
      </c>
      <c r="E183" s="41"/>
      <c r="F183" s="42"/>
      <c r="G183" s="42"/>
      <c r="H183" s="42"/>
      <c r="I183" s="42"/>
      <c r="J183" s="42"/>
      <c r="K183" s="43"/>
      <c r="L183" s="42"/>
    </row>
    <row r="184" spans="1:12" ht="14.4" x14ac:dyDescent="0.3">
      <c r="A184" s="23"/>
      <c r="B184" s="15"/>
      <c r="C184" s="11"/>
      <c r="D184" s="7" t="s">
        <v>29</v>
      </c>
      <c r="E184" s="41"/>
      <c r="F184" s="42"/>
      <c r="G184" s="42"/>
      <c r="H184" s="42"/>
      <c r="I184" s="42"/>
      <c r="J184" s="42"/>
      <c r="K184" s="43"/>
      <c r="L184" s="42"/>
    </row>
    <row r="185" spans="1:12" ht="14.4" x14ac:dyDescent="0.3">
      <c r="A185" s="23"/>
      <c r="B185" s="15"/>
      <c r="C185" s="11"/>
      <c r="D185" s="6"/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6"/>
      <c r="E186" s="114"/>
      <c r="F186" s="42"/>
      <c r="G186" s="42"/>
      <c r="H186" s="42"/>
      <c r="I186" s="42"/>
      <c r="J186" s="42"/>
      <c r="K186" s="43"/>
      <c r="L186" s="42"/>
    </row>
    <row r="187" spans="1:12" ht="15" thickBot="1" x14ac:dyDescent="0.35">
      <c r="A187" s="24"/>
      <c r="B187" s="17"/>
      <c r="C187" s="8"/>
      <c r="D187" s="18" t="s">
        <v>30</v>
      </c>
      <c r="E187" s="111"/>
      <c r="F187" s="19">
        <f>SUM(F178:F186)</f>
        <v>0</v>
      </c>
      <c r="G187" s="19">
        <f t="shared" ref="G187:J187" si="52">SUM(G178:G186)</f>
        <v>0</v>
      </c>
      <c r="H187" s="19">
        <f t="shared" si="52"/>
        <v>0</v>
      </c>
      <c r="I187" s="19">
        <f t="shared" si="52"/>
        <v>0</v>
      </c>
      <c r="J187" s="19">
        <f t="shared" si="52"/>
        <v>0</v>
      </c>
      <c r="K187" s="25"/>
      <c r="L187" s="19">
        <f t="shared" ref="L187" si="53">SUM(L178:L186)</f>
        <v>0</v>
      </c>
    </row>
    <row r="188" spans="1:12" ht="15" thickBot="1" x14ac:dyDescent="0.3">
      <c r="A188" s="29">
        <f>A170</f>
        <v>2</v>
      </c>
      <c r="B188" s="30">
        <f>B170</f>
        <v>4</v>
      </c>
      <c r="C188" s="126" t="s">
        <v>4</v>
      </c>
      <c r="D188" s="127"/>
      <c r="E188" s="113"/>
      <c r="F188" s="32">
        <f>F177+F187</f>
        <v>513</v>
      </c>
      <c r="G188" s="32">
        <f t="shared" ref="G188" si="54">G177+G187</f>
        <v>16.170000000000002</v>
      </c>
      <c r="H188" s="32">
        <f t="shared" ref="H188" si="55">H177+H187</f>
        <v>16.57</v>
      </c>
      <c r="I188" s="32">
        <f t="shared" ref="I188" si="56">I177+I187</f>
        <v>63.98</v>
      </c>
      <c r="J188" s="32">
        <f t="shared" ref="J188:L188" si="57">J177+J187</f>
        <v>489.05</v>
      </c>
      <c r="K188" s="32"/>
      <c r="L188" s="32">
        <f t="shared" si="57"/>
        <v>91.54</v>
      </c>
    </row>
    <row r="189" spans="1:12" ht="14.4" x14ac:dyDescent="0.3">
      <c r="A189" s="20">
        <v>2</v>
      </c>
      <c r="B189" s="21">
        <v>5</v>
      </c>
      <c r="C189" s="22" t="s">
        <v>19</v>
      </c>
      <c r="D189" s="5" t="s">
        <v>23</v>
      </c>
      <c r="E189" s="2" t="s">
        <v>105</v>
      </c>
      <c r="F189" s="42">
        <v>100</v>
      </c>
      <c r="G189" s="42">
        <v>0.73</v>
      </c>
      <c r="H189" s="42">
        <v>6.1</v>
      </c>
      <c r="I189" s="42">
        <v>2.4</v>
      </c>
      <c r="J189" s="42">
        <v>67.3</v>
      </c>
      <c r="K189" s="43" t="s">
        <v>117</v>
      </c>
      <c r="L189" s="39">
        <v>0</v>
      </c>
    </row>
    <row r="190" spans="1:12" ht="14.4" x14ac:dyDescent="0.3">
      <c r="A190" s="23"/>
      <c r="B190" s="15"/>
      <c r="C190" s="11"/>
      <c r="D190" s="80" t="s">
        <v>25</v>
      </c>
      <c r="E190" s="88" t="s">
        <v>93</v>
      </c>
      <c r="F190" s="42">
        <v>100</v>
      </c>
      <c r="G190" s="100">
        <v>7.16</v>
      </c>
      <c r="H190" s="100">
        <v>13.12</v>
      </c>
      <c r="I190" s="101">
        <v>5.43</v>
      </c>
      <c r="J190" s="57">
        <v>168.44</v>
      </c>
      <c r="K190" s="43" t="s">
        <v>95</v>
      </c>
      <c r="L190" s="42"/>
    </row>
    <row r="191" spans="1:12" ht="26.4" x14ac:dyDescent="0.3">
      <c r="A191" s="23"/>
      <c r="B191" s="15"/>
      <c r="C191" s="11"/>
      <c r="D191" s="80" t="s">
        <v>26</v>
      </c>
      <c r="E191" s="59" t="s">
        <v>94</v>
      </c>
      <c r="F191" s="102">
        <v>180</v>
      </c>
      <c r="G191" s="98">
        <v>6.24</v>
      </c>
      <c r="H191" s="98">
        <v>6.48</v>
      </c>
      <c r="I191" s="99">
        <v>35.53</v>
      </c>
      <c r="J191" s="57">
        <v>225.48</v>
      </c>
      <c r="K191" s="63" t="s">
        <v>47</v>
      </c>
      <c r="L191" s="42"/>
    </row>
    <row r="192" spans="1:12" ht="14.4" x14ac:dyDescent="0.3">
      <c r="A192" s="23"/>
      <c r="B192" s="15"/>
      <c r="C192" s="11"/>
      <c r="D192" s="80" t="s">
        <v>41</v>
      </c>
      <c r="E192" s="88" t="s">
        <v>53</v>
      </c>
      <c r="F192" s="42" t="s">
        <v>106</v>
      </c>
      <c r="G192" s="42">
        <v>0.27</v>
      </c>
      <c r="H192" s="42">
        <v>0.06</v>
      </c>
      <c r="I192" s="42">
        <v>15.23</v>
      </c>
      <c r="J192" s="42">
        <v>63</v>
      </c>
      <c r="K192" s="63" t="s">
        <v>63</v>
      </c>
      <c r="L192" s="42"/>
    </row>
    <row r="193" spans="1:12" ht="14.4" x14ac:dyDescent="0.3">
      <c r="A193" s="23"/>
      <c r="B193" s="15"/>
      <c r="C193" s="11"/>
      <c r="D193" s="81" t="s">
        <v>28</v>
      </c>
      <c r="E193" s="59" t="s">
        <v>38</v>
      </c>
      <c r="F193" s="42">
        <v>50</v>
      </c>
      <c r="G193" s="98">
        <v>3.8</v>
      </c>
      <c r="H193" s="98">
        <v>0.4</v>
      </c>
      <c r="I193" s="99">
        <v>24.6</v>
      </c>
      <c r="J193" s="57">
        <v>118.33</v>
      </c>
      <c r="K193" s="63" t="s">
        <v>49</v>
      </c>
      <c r="L193" s="42"/>
    </row>
    <row r="194" spans="1:12" ht="14.4" x14ac:dyDescent="0.3">
      <c r="A194" s="23"/>
      <c r="B194" s="15"/>
      <c r="C194" s="11"/>
      <c r="D194" s="79"/>
      <c r="E194" s="114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4"/>
      <c r="B195" s="17"/>
      <c r="C195" s="8"/>
      <c r="D195" s="18" t="s">
        <v>30</v>
      </c>
      <c r="E195" s="112"/>
      <c r="F195" s="19">
        <f>SUM(F189:F194)</f>
        <v>430</v>
      </c>
      <c r="G195" s="19">
        <f t="shared" ref="G195:J195" si="58">SUM(G189:G194)</f>
        <v>18.2</v>
      </c>
      <c r="H195" s="19">
        <f t="shared" si="58"/>
        <v>26.159999999999997</v>
      </c>
      <c r="I195" s="19">
        <f t="shared" si="58"/>
        <v>83.19</v>
      </c>
      <c r="J195" s="19">
        <f t="shared" si="58"/>
        <v>642.55000000000007</v>
      </c>
      <c r="K195" s="25"/>
      <c r="L195" s="19">
        <v>91.54</v>
      </c>
    </row>
    <row r="196" spans="1:12" ht="14.4" x14ac:dyDescent="0.3">
      <c r="A196" s="26">
        <f>A189</f>
        <v>2</v>
      </c>
      <c r="B196" s="13">
        <f>B189</f>
        <v>5</v>
      </c>
      <c r="C196" s="10" t="s">
        <v>22</v>
      </c>
      <c r="D196" s="92" t="s">
        <v>20</v>
      </c>
      <c r="E196" s="59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7" t="s">
        <v>24</v>
      </c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7" t="s">
        <v>25</v>
      </c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3"/>
      <c r="B199" s="15"/>
      <c r="C199" s="11"/>
      <c r="D199" s="7" t="s">
        <v>26</v>
      </c>
      <c r="E199" s="41"/>
      <c r="F199" s="42"/>
      <c r="G199" s="42"/>
      <c r="H199" s="42"/>
      <c r="I199" s="42"/>
      <c r="J199" s="42"/>
      <c r="K199" s="43"/>
      <c r="L199" s="42"/>
    </row>
    <row r="200" spans="1:12" ht="14.4" x14ac:dyDescent="0.3">
      <c r="A200" s="23"/>
      <c r="B200" s="15"/>
      <c r="C200" s="11"/>
      <c r="D200" s="7" t="s">
        <v>27</v>
      </c>
      <c r="E200" s="41"/>
      <c r="F200" s="42"/>
      <c r="G200" s="42"/>
      <c r="H200" s="42"/>
      <c r="I200" s="42"/>
      <c r="J200" s="42"/>
      <c r="K200" s="43"/>
      <c r="L200" s="42"/>
    </row>
    <row r="201" spans="1:12" ht="14.4" x14ac:dyDescent="0.3">
      <c r="A201" s="23"/>
      <c r="B201" s="15"/>
      <c r="C201" s="11"/>
      <c r="D201" s="7" t="s">
        <v>28</v>
      </c>
      <c r="E201" s="41"/>
      <c r="F201" s="42"/>
      <c r="G201" s="42"/>
      <c r="H201" s="42"/>
      <c r="I201" s="42"/>
      <c r="J201" s="42"/>
      <c r="K201" s="43"/>
      <c r="L201" s="42"/>
    </row>
    <row r="202" spans="1:12" ht="14.4" x14ac:dyDescent="0.3">
      <c r="A202" s="23"/>
      <c r="B202" s="15"/>
      <c r="C202" s="11"/>
      <c r="D202" s="7" t="s">
        <v>29</v>
      </c>
      <c r="E202" s="41"/>
      <c r="F202" s="42"/>
      <c r="G202" s="42"/>
      <c r="H202" s="42"/>
      <c r="I202" s="42"/>
      <c r="J202" s="42"/>
      <c r="K202" s="43"/>
      <c r="L202" s="42"/>
    </row>
    <row r="203" spans="1:12" ht="14.4" x14ac:dyDescent="0.3">
      <c r="A203" s="23"/>
      <c r="B203" s="15"/>
      <c r="C203" s="11"/>
      <c r="D203" s="6"/>
      <c r="E203" s="41"/>
      <c r="F203" s="42"/>
      <c r="G203" s="42"/>
      <c r="H203" s="42"/>
      <c r="I203" s="42"/>
      <c r="J203" s="42"/>
      <c r="K203" s="43"/>
      <c r="L203" s="42"/>
    </row>
    <row r="204" spans="1:12" ht="14.4" x14ac:dyDescent="0.3">
      <c r="A204" s="23"/>
      <c r="B204" s="15"/>
      <c r="C204" s="11"/>
      <c r="D204" s="6"/>
      <c r="E204" s="114"/>
      <c r="F204" s="42"/>
      <c r="G204" s="42"/>
      <c r="H204" s="42"/>
      <c r="I204" s="42"/>
      <c r="J204" s="42"/>
      <c r="K204" s="43"/>
      <c r="L204" s="42"/>
    </row>
    <row r="205" spans="1:12" ht="15" thickBot="1" x14ac:dyDescent="0.35">
      <c r="A205" s="24"/>
      <c r="B205" s="17"/>
      <c r="C205" s="8"/>
      <c r="D205" s="18" t="s">
        <v>30</v>
      </c>
      <c r="E205" s="111"/>
      <c r="F205" s="19">
        <f>SUM(F196:F204)</f>
        <v>0</v>
      </c>
      <c r="G205" s="19">
        <f t="shared" ref="G205:J205" si="59">SUM(G196:G204)</f>
        <v>0</v>
      </c>
      <c r="H205" s="19">
        <f t="shared" si="59"/>
        <v>0</v>
      </c>
      <c r="I205" s="19">
        <f t="shared" si="59"/>
        <v>0</v>
      </c>
      <c r="J205" s="19">
        <f t="shared" si="59"/>
        <v>0</v>
      </c>
      <c r="K205" s="25"/>
      <c r="L205" s="19">
        <f t="shared" ref="L205" si="60">SUM(L196:L204)</f>
        <v>0</v>
      </c>
    </row>
    <row r="206" spans="1:12" ht="15" thickBot="1" x14ac:dyDescent="0.3">
      <c r="A206" s="29">
        <f>A189</f>
        <v>2</v>
      </c>
      <c r="B206" s="30">
        <f>B189</f>
        <v>5</v>
      </c>
      <c r="C206" s="126" t="s">
        <v>4</v>
      </c>
      <c r="D206" s="127"/>
      <c r="E206" s="113"/>
      <c r="F206" s="32">
        <f>F195+F205</f>
        <v>430</v>
      </c>
      <c r="G206" s="32">
        <f t="shared" ref="G206:J206" si="61">G195+G205</f>
        <v>18.2</v>
      </c>
      <c r="H206" s="32">
        <f t="shared" si="61"/>
        <v>26.159999999999997</v>
      </c>
      <c r="I206" s="32">
        <f t="shared" si="61"/>
        <v>83.19</v>
      </c>
      <c r="J206" s="32">
        <f t="shared" si="61"/>
        <v>642.55000000000007</v>
      </c>
      <c r="K206" s="32"/>
      <c r="L206" s="32">
        <f t="shared" ref="L206" si="62">L195+L205</f>
        <v>91.54</v>
      </c>
    </row>
    <row r="207" spans="1:12" ht="14.4" x14ac:dyDescent="0.3">
      <c r="A207" s="20">
        <v>2</v>
      </c>
      <c r="B207" s="21">
        <v>6</v>
      </c>
      <c r="C207" s="22" t="s">
        <v>19</v>
      </c>
      <c r="D207" s="96" t="s">
        <v>23</v>
      </c>
      <c r="E207" s="86" t="s">
        <v>96</v>
      </c>
      <c r="F207" s="74">
        <v>100</v>
      </c>
      <c r="G207" s="98">
        <v>0.4</v>
      </c>
      <c r="H207" s="98">
        <v>0.4</v>
      </c>
      <c r="I207" s="99">
        <v>7.35</v>
      </c>
      <c r="J207" s="66">
        <v>47</v>
      </c>
      <c r="K207" s="90" t="s">
        <v>72</v>
      </c>
      <c r="L207" s="39">
        <v>0</v>
      </c>
    </row>
    <row r="208" spans="1:12" ht="14.4" x14ac:dyDescent="0.3">
      <c r="A208" s="23"/>
      <c r="B208" s="15"/>
      <c r="C208" s="11"/>
      <c r="D208" s="82" t="s">
        <v>25</v>
      </c>
      <c r="E208" s="88" t="s">
        <v>59</v>
      </c>
      <c r="F208" s="77">
        <v>100</v>
      </c>
      <c r="G208" s="98">
        <v>8</v>
      </c>
      <c r="H208" s="98">
        <v>9.74</v>
      </c>
      <c r="I208" s="99">
        <v>12.2</v>
      </c>
      <c r="J208" s="66">
        <v>174.52</v>
      </c>
      <c r="K208" s="73" t="s">
        <v>61</v>
      </c>
      <c r="L208" s="42"/>
    </row>
    <row r="209" spans="1:12" ht="14.4" x14ac:dyDescent="0.3">
      <c r="A209" s="23"/>
      <c r="B209" s="15"/>
      <c r="C209" s="11"/>
      <c r="D209" s="93" t="s">
        <v>26</v>
      </c>
      <c r="E209" s="88" t="s">
        <v>97</v>
      </c>
      <c r="F209" s="74">
        <v>180</v>
      </c>
      <c r="G209" s="98">
        <v>4.8</v>
      </c>
      <c r="H209" s="98">
        <v>5.09</v>
      </c>
      <c r="I209" s="99">
        <v>29.46</v>
      </c>
      <c r="J209" s="66">
        <v>182.88</v>
      </c>
      <c r="K209" s="71" t="s">
        <v>99</v>
      </c>
      <c r="L209" s="42"/>
    </row>
    <row r="210" spans="1:12" ht="14.4" x14ac:dyDescent="0.3">
      <c r="A210" s="23"/>
      <c r="B210" s="15"/>
      <c r="C210" s="11"/>
      <c r="D210" s="93" t="s">
        <v>41</v>
      </c>
      <c r="E210" s="59" t="s">
        <v>98</v>
      </c>
      <c r="F210" s="72">
        <v>200</v>
      </c>
      <c r="G210" s="98">
        <v>0.2</v>
      </c>
      <c r="H210" s="98">
        <v>0</v>
      </c>
      <c r="I210" s="99">
        <v>5.0599999999999996</v>
      </c>
      <c r="J210" s="70">
        <v>21.04</v>
      </c>
      <c r="K210" s="73" t="s">
        <v>100</v>
      </c>
      <c r="L210" s="42"/>
    </row>
    <row r="211" spans="1:12" ht="14.4" x14ac:dyDescent="0.3">
      <c r="A211" s="23"/>
      <c r="B211" s="15"/>
      <c r="C211" s="11"/>
      <c r="D211" s="122" t="s">
        <v>102</v>
      </c>
      <c r="E211" s="88" t="s">
        <v>81</v>
      </c>
      <c r="F211" s="69">
        <v>46</v>
      </c>
      <c r="G211" s="98">
        <v>4.0999999999999996</v>
      </c>
      <c r="H211" s="98">
        <v>5.36</v>
      </c>
      <c r="I211" s="99">
        <v>50.9</v>
      </c>
      <c r="J211" s="70">
        <v>228.2</v>
      </c>
      <c r="K211" s="73" t="s">
        <v>83</v>
      </c>
      <c r="L211" s="42"/>
    </row>
    <row r="212" spans="1:12" ht="14.4" x14ac:dyDescent="0.3">
      <c r="A212" s="23"/>
      <c r="B212" s="15"/>
      <c r="C212" s="11"/>
      <c r="D212" s="122" t="s">
        <v>103</v>
      </c>
      <c r="E212" s="114" t="s">
        <v>38</v>
      </c>
      <c r="F212" s="74">
        <v>50</v>
      </c>
      <c r="G212" s="98">
        <v>3.8</v>
      </c>
      <c r="H212" s="98">
        <v>0.4</v>
      </c>
      <c r="I212" s="99">
        <v>24.6</v>
      </c>
      <c r="J212" s="66">
        <v>118.33</v>
      </c>
      <c r="K212" s="71" t="s">
        <v>49</v>
      </c>
      <c r="L212" s="42"/>
    </row>
    <row r="213" spans="1:12" ht="14.4" x14ac:dyDescent="0.3">
      <c r="A213" s="24"/>
      <c r="B213" s="17"/>
      <c r="C213" s="8"/>
      <c r="D213" s="18" t="s">
        <v>30</v>
      </c>
      <c r="E213" s="112"/>
      <c r="F213" s="19">
        <f>SUM(F207:F212)</f>
        <v>676</v>
      </c>
      <c r="G213" s="19">
        <f t="shared" ref="G213:J213" si="63">SUM(G207:G212)</f>
        <v>21.3</v>
      </c>
      <c r="H213" s="19">
        <f t="shared" si="63"/>
        <v>20.99</v>
      </c>
      <c r="I213" s="19">
        <f t="shared" si="63"/>
        <v>129.57</v>
      </c>
      <c r="J213" s="19">
        <f t="shared" si="63"/>
        <v>771.97</v>
      </c>
      <c r="K213" s="25"/>
      <c r="L213" s="19">
        <v>91.54</v>
      </c>
    </row>
    <row r="214" spans="1:12" ht="14.4" x14ac:dyDescent="0.3">
      <c r="A214" s="26">
        <f>A207</f>
        <v>2</v>
      </c>
      <c r="B214" s="13">
        <f>B207</f>
        <v>6</v>
      </c>
      <c r="C214" s="10" t="s">
        <v>22</v>
      </c>
      <c r="D214" s="7" t="s">
        <v>23</v>
      </c>
      <c r="E214" s="41"/>
      <c r="F214" s="42"/>
      <c r="G214" s="42"/>
      <c r="H214" s="42"/>
      <c r="I214" s="42"/>
      <c r="J214" s="42"/>
      <c r="K214" s="43"/>
      <c r="L214" s="42"/>
    </row>
    <row r="215" spans="1:12" ht="14.4" x14ac:dyDescent="0.3">
      <c r="A215" s="23"/>
      <c r="B215" s="15"/>
      <c r="C215" s="11"/>
      <c r="D215" s="7" t="s">
        <v>24</v>
      </c>
      <c r="E215" s="41"/>
      <c r="F215" s="42"/>
      <c r="G215" s="42"/>
      <c r="H215" s="42"/>
      <c r="I215" s="42"/>
      <c r="J215" s="42"/>
      <c r="K215" s="43"/>
      <c r="L215" s="42"/>
    </row>
    <row r="216" spans="1:12" ht="14.4" x14ac:dyDescent="0.3">
      <c r="A216" s="23"/>
      <c r="B216" s="15"/>
      <c r="C216" s="11"/>
      <c r="D216" s="7" t="s">
        <v>25</v>
      </c>
      <c r="E216" s="41"/>
      <c r="F216" s="42"/>
      <c r="G216" s="42"/>
      <c r="H216" s="42"/>
      <c r="I216" s="42"/>
      <c r="J216" s="42"/>
      <c r="K216" s="43"/>
      <c r="L216" s="42"/>
    </row>
    <row r="217" spans="1:12" ht="14.4" x14ac:dyDescent="0.3">
      <c r="A217" s="23"/>
      <c r="B217" s="15"/>
      <c r="C217" s="11"/>
      <c r="D217" s="7" t="s">
        <v>26</v>
      </c>
      <c r="E217" s="41"/>
      <c r="F217" s="42"/>
      <c r="G217" s="42"/>
      <c r="H217" s="42"/>
      <c r="I217" s="42"/>
      <c r="J217" s="42"/>
      <c r="K217" s="43"/>
      <c r="L217" s="42"/>
    </row>
    <row r="218" spans="1:12" ht="14.4" x14ac:dyDescent="0.3">
      <c r="A218" s="23"/>
      <c r="B218" s="15"/>
      <c r="C218" s="11"/>
      <c r="D218" s="7" t="s">
        <v>27</v>
      </c>
      <c r="E218" s="41"/>
      <c r="F218" s="42"/>
      <c r="G218" s="42"/>
      <c r="H218" s="42"/>
      <c r="I218" s="42"/>
      <c r="J218" s="42"/>
      <c r="K218" s="43"/>
      <c r="L218" s="42"/>
    </row>
    <row r="219" spans="1:12" ht="14.4" x14ac:dyDescent="0.3">
      <c r="A219" s="23"/>
      <c r="B219" s="15"/>
      <c r="C219" s="11"/>
      <c r="D219" s="7" t="s">
        <v>28</v>
      </c>
      <c r="E219" s="41"/>
      <c r="F219" s="42"/>
      <c r="G219" s="42"/>
      <c r="H219" s="42"/>
      <c r="I219" s="42"/>
      <c r="J219" s="42"/>
      <c r="K219" s="43"/>
      <c r="L219" s="42"/>
    </row>
    <row r="220" spans="1:12" ht="14.4" x14ac:dyDescent="0.3">
      <c r="A220" s="23"/>
      <c r="B220" s="15"/>
      <c r="C220" s="11"/>
      <c r="D220" s="7" t="s">
        <v>29</v>
      </c>
      <c r="E220" s="41"/>
      <c r="F220" s="42"/>
      <c r="G220" s="42"/>
      <c r="H220" s="42"/>
      <c r="I220" s="42"/>
      <c r="J220" s="42"/>
      <c r="K220" s="43"/>
      <c r="L220" s="42"/>
    </row>
    <row r="221" spans="1:12" ht="14.4" x14ac:dyDescent="0.3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4.4" x14ac:dyDescent="0.3">
      <c r="A222" s="23"/>
      <c r="B222" s="15"/>
      <c r="C222" s="11"/>
      <c r="D222" s="6"/>
      <c r="E222" s="114"/>
      <c r="F222" s="42"/>
      <c r="G222" s="42"/>
      <c r="H222" s="42"/>
      <c r="I222" s="42"/>
      <c r="J222" s="42"/>
      <c r="K222" s="43"/>
      <c r="L222" s="42"/>
    </row>
    <row r="223" spans="1:12" ht="15" thickBot="1" x14ac:dyDescent="0.35">
      <c r="A223" s="24"/>
      <c r="B223" s="17"/>
      <c r="C223" s="8"/>
      <c r="D223" s="18" t="s">
        <v>30</v>
      </c>
      <c r="E223" s="111"/>
      <c r="F223" s="19">
        <f>SUM(F214:F222)</f>
        <v>0</v>
      </c>
      <c r="G223" s="19">
        <f t="shared" ref="G223:J223" si="64">SUM(G214:G222)</f>
        <v>0</v>
      </c>
      <c r="H223" s="19">
        <f t="shared" si="64"/>
        <v>0</v>
      </c>
      <c r="I223" s="19">
        <f t="shared" si="64"/>
        <v>0</v>
      </c>
      <c r="J223" s="19">
        <f t="shared" si="64"/>
        <v>0</v>
      </c>
      <c r="K223" s="25"/>
      <c r="L223" s="19">
        <f t="shared" ref="L223" si="65">SUM(L214:L222)</f>
        <v>0</v>
      </c>
    </row>
    <row r="224" spans="1:12" ht="15" thickBot="1" x14ac:dyDescent="0.3">
      <c r="A224" s="29">
        <f>A207</f>
        <v>2</v>
      </c>
      <c r="B224" s="30">
        <f>B207</f>
        <v>6</v>
      </c>
      <c r="C224" s="126" t="s">
        <v>4</v>
      </c>
      <c r="D224" s="127"/>
      <c r="E224" s="121"/>
      <c r="F224" s="32">
        <f>F213+F223</f>
        <v>676</v>
      </c>
      <c r="G224" s="32">
        <f t="shared" ref="G224:J224" si="66">G213+G223</f>
        <v>21.3</v>
      </c>
      <c r="H224" s="32">
        <f t="shared" si="66"/>
        <v>20.99</v>
      </c>
      <c r="I224" s="32">
        <f t="shared" si="66"/>
        <v>129.57</v>
      </c>
      <c r="J224" s="32">
        <f t="shared" si="66"/>
        <v>771.97</v>
      </c>
      <c r="K224" s="32"/>
      <c r="L224" s="32">
        <f t="shared" ref="L224" si="67">L213+L223</f>
        <v>91.54</v>
      </c>
    </row>
    <row r="225" spans="1:12" ht="13.5" customHeight="1" thickBot="1" x14ac:dyDescent="0.3">
      <c r="A225" s="27"/>
      <c r="B225" s="28"/>
      <c r="C225" s="50" t="s">
        <v>5</v>
      </c>
      <c r="D225" s="50"/>
      <c r="F225" s="34">
        <f>(F24+F42+F59+F76+F93+F113+F131+F149+F169+F188)/(IF(F24=0,0,1)+IF(F42=0,0,1)+IF(F59=0,0,1)+IF(F76=0,0,1)+IF(F93=0,0,1)+IF(F113=0,0,1)+IF(F131=0,0,1)+IF(F149=0,0,1)+IF(F169=0,0,1)+IF(F188=0,0,1))</f>
        <v>548.4</v>
      </c>
      <c r="G225" s="34">
        <f>(G24+G42+G59+G76+G93+G113+G131+G149+G169+G188)/(IF(G24=0,0,1)+IF(G42=0,0,1)+IF(G59=0,0,1)+IF(G76=0,0,1)+IF(G93=0,0,1)+IF(G113=0,0,1)+IF(G131=0,0,1)+IF(G149=0,0,1)+IF(G169=0,0,1)+IF(G188=0,0,1))</f>
        <v>21.492000000000001</v>
      </c>
      <c r="H225" s="34">
        <f>(H24+H42+H59+H76+H93+H113+H131+H149+H169+H188)/(IF(H24=0,0,1)+IF(H42=0,0,1)+IF(H59=0,0,1)+IF(H76=0,0,1)+IF(H93=0,0,1)+IF(H113=0,0,1)+IF(H131=0,0,1)+IF(H149=0,0,1)+IF(H169=0,0,1)+IF(H188=0,0,1))</f>
        <v>22.138999999999999</v>
      </c>
      <c r="I225" s="34">
        <f>(I24+I42+I59+I76+I93+I113+I131+I149+I169+I188)/(IF(I24=0,0,1)+IF(I42=0,0,1)+IF(I59=0,0,1)+IF(I76=0,0,1)+IF(I93=0,0,1)+IF(I113=0,0,1)+IF(I131=0,0,1)+IF(I149=0,0,1)+IF(I169=0,0,1)+IF(I188=0,0,1))</f>
        <v>89.141999999999996</v>
      </c>
      <c r="J225" s="34">
        <f>(J24+J42+J59+J76+J93+J113+J131+J149+J169+J188)/(IF(J24=0,0,1)+IF(J42=0,0,1)+IF(J59=0,0,1)+IF(J76=0,0,1)+IF(J93=0,0,1)+IF(J113=0,0,1)+IF(J131=0,0,1)+IF(J149=0,0,1)+IF(J169=0,0,1)+IF(J188=0,0,1))</f>
        <v>654.28899999999999</v>
      </c>
      <c r="K225" s="34"/>
      <c r="L225" s="34">
        <f>(L24+L42+L59+L76+L93+L113+L131+L149+L169+L188)/(IF(L24=0,0,1)+IF(L42=0,0,1)+IF(L59=0,0,1)+IF(L76=0,0,1)+IF(L93=0,0,1)+IF(L113=0,0,1)+IF(L131=0,0,1)+IF(L149=0,0,1)+IF(L169=0,0,1)+IF(L188=0,0,1))</f>
        <v>91.539999999999992</v>
      </c>
    </row>
  </sheetData>
  <mergeCells count="15">
    <mergeCell ref="C206:D206"/>
    <mergeCell ref="C224:D224"/>
    <mergeCell ref="C76:D76"/>
    <mergeCell ref="C93:D93"/>
    <mergeCell ref="C24:D24"/>
    <mergeCell ref="C188:D188"/>
    <mergeCell ref="C113:D113"/>
    <mergeCell ref="C131:D131"/>
    <mergeCell ref="C149:D149"/>
    <mergeCell ref="C169:D169"/>
    <mergeCell ref="C1:E1"/>
    <mergeCell ref="H1:K1"/>
    <mergeCell ref="H2:K2"/>
    <mergeCell ref="C42:D42"/>
    <mergeCell ref="C59:D5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Альберт Федоров</cp:lastModifiedBy>
  <dcterms:created xsi:type="dcterms:W3CDTF">2022-05-16T14:23:56Z</dcterms:created>
  <dcterms:modified xsi:type="dcterms:W3CDTF">2025-08-28T20:02:26Z</dcterms:modified>
</cp:coreProperties>
</file>