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360" yWindow="12" windowWidth="1944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F594" i="1"/>
  <c r="L517" l="1"/>
  <c r="G517"/>
  <c r="L307"/>
  <c r="L223"/>
  <c r="J223"/>
  <c r="G223"/>
  <c r="L17" l="1"/>
  <c r="L13"/>
  <c r="J475" l="1"/>
  <c r="I475"/>
  <c r="G475"/>
  <c r="L433"/>
  <c r="J433"/>
  <c r="I433"/>
  <c r="H433"/>
  <c r="G433"/>
  <c r="I307"/>
  <c r="J307"/>
  <c r="G307"/>
  <c r="F257"/>
  <c r="L181"/>
  <c r="J181"/>
  <c r="I181"/>
  <c r="H181"/>
  <c r="G181"/>
  <c r="L139"/>
  <c r="L55" l="1"/>
  <c r="J55"/>
  <c r="I55"/>
  <c r="H55"/>
  <c r="G55"/>
  <c r="G13"/>
  <c r="H452" l="1"/>
  <c r="G101"/>
  <c r="F173" l="1"/>
  <c r="F131"/>
  <c r="F89"/>
  <c r="F47"/>
  <c r="F215"/>
  <c r="G353"/>
  <c r="L349"/>
  <c r="J349"/>
  <c r="I349"/>
  <c r="H349"/>
  <c r="G349"/>
  <c r="L326"/>
  <c r="J326"/>
  <c r="I326"/>
  <c r="H326"/>
  <c r="G326"/>
  <c r="L311"/>
  <c r="J311"/>
  <c r="I311"/>
  <c r="H311"/>
  <c r="G311"/>
  <c r="H307"/>
  <c r="L227"/>
  <c r="J227"/>
  <c r="I227"/>
  <c r="H227"/>
  <c r="G227"/>
  <c r="I223"/>
  <c r="H223"/>
  <c r="L200"/>
  <c r="J200"/>
  <c r="I200"/>
  <c r="H200"/>
  <c r="G200"/>
  <c r="L185"/>
  <c r="J185"/>
  <c r="I185"/>
  <c r="H185"/>
  <c r="G185"/>
  <c r="J215"/>
  <c r="L158"/>
  <c r="J158"/>
  <c r="I158"/>
  <c r="H158"/>
  <c r="G158"/>
  <c r="L143"/>
  <c r="J143"/>
  <c r="I143"/>
  <c r="H143"/>
  <c r="G143"/>
  <c r="J139"/>
  <c r="I139"/>
  <c r="I173" s="1"/>
  <c r="H139"/>
  <c r="G139"/>
  <c r="L116"/>
  <c r="J116"/>
  <c r="I116"/>
  <c r="H116"/>
  <c r="G116"/>
  <c r="L101"/>
  <c r="J101"/>
  <c r="I101"/>
  <c r="H101"/>
  <c r="L97"/>
  <c r="J97"/>
  <c r="I97"/>
  <c r="H97"/>
  <c r="G97"/>
  <c r="L74"/>
  <c r="J74"/>
  <c r="I74"/>
  <c r="H74"/>
  <c r="G74"/>
  <c r="L59"/>
  <c r="J59"/>
  <c r="I59"/>
  <c r="H59"/>
  <c r="G59"/>
  <c r="I89"/>
  <c r="L32"/>
  <c r="J32"/>
  <c r="I32"/>
  <c r="H32"/>
  <c r="G32"/>
  <c r="H17"/>
  <c r="I17"/>
  <c r="J17"/>
  <c r="G17"/>
  <c r="J13"/>
  <c r="I13"/>
  <c r="H13"/>
  <c r="L521"/>
  <c r="L494"/>
  <c r="L479"/>
  <c r="L452"/>
  <c r="L437"/>
  <c r="L410"/>
  <c r="L395"/>
  <c r="L368"/>
  <c r="L353"/>
  <c r="G215" l="1"/>
  <c r="H131"/>
  <c r="J131"/>
  <c r="I131"/>
  <c r="G89"/>
  <c r="J89"/>
  <c r="H89"/>
  <c r="G47"/>
  <c r="G131"/>
  <c r="J173"/>
  <c r="H173"/>
  <c r="I215"/>
  <c r="G173"/>
  <c r="H215"/>
  <c r="L383"/>
  <c r="G257"/>
  <c r="J257"/>
  <c r="L257"/>
  <c r="I257"/>
  <c r="H257"/>
  <c r="H47"/>
  <c r="J47"/>
  <c r="I47"/>
  <c r="L131"/>
  <c r="L89"/>
  <c r="L47"/>
  <c r="L341"/>
  <c r="L215"/>
  <c r="L173"/>
  <c r="B593"/>
  <c r="A593"/>
  <c r="J592"/>
  <c r="I592"/>
  <c r="H592"/>
  <c r="G592"/>
  <c r="F592"/>
  <c r="B586"/>
  <c r="A586"/>
  <c r="J585"/>
  <c r="I585"/>
  <c r="H585"/>
  <c r="G585"/>
  <c r="F585"/>
  <c r="B579"/>
  <c r="A579"/>
  <c r="J578"/>
  <c r="I578"/>
  <c r="H578"/>
  <c r="G578"/>
  <c r="F578"/>
  <c r="B574"/>
  <c r="A574"/>
  <c r="J573"/>
  <c r="I573"/>
  <c r="H573"/>
  <c r="G573"/>
  <c r="F573"/>
  <c r="B564"/>
  <c r="A564"/>
  <c r="J563"/>
  <c r="I563"/>
  <c r="H563"/>
  <c r="G563"/>
  <c r="F563"/>
  <c r="B560"/>
  <c r="A560"/>
  <c r="L559"/>
  <c r="J559"/>
  <c r="I559"/>
  <c r="H559"/>
  <c r="G559"/>
  <c r="F559"/>
  <c r="B551"/>
  <c r="A551"/>
  <c r="J550"/>
  <c r="I550"/>
  <c r="H550"/>
  <c r="G550"/>
  <c r="F550"/>
  <c r="B544"/>
  <c r="A544"/>
  <c r="J543"/>
  <c r="I543"/>
  <c r="H543"/>
  <c r="G543"/>
  <c r="F543"/>
  <c r="B537"/>
  <c r="A537"/>
  <c r="J536"/>
  <c r="I536"/>
  <c r="H536"/>
  <c r="G536"/>
  <c r="F536"/>
  <c r="B532"/>
  <c r="A532"/>
  <c r="J531"/>
  <c r="I531"/>
  <c r="H531"/>
  <c r="G531"/>
  <c r="F531"/>
  <c r="B522"/>
  <c r="A522"/>
  <c r="J521"/>
  <c r="I521"/>
  <c r="H521"/>
  <c r="G521"/>
  <c r="B518"/>
  <c r="A518"/>
  <c r="L551"/>
  <c r="J517"/>
  <c r="I517"/>
  <c r="H517"/>
  <c r="B509"/>
  <c r="A509"/>
  <c r="J508"/>
  <c r="I508"/>
  <c r="H508"/>
  <c r="G508"/>
  <c r="F508"/>
  <c r="B502"/>
  <c r="A502"/>
  <c r="J501"/>
  <c r="I501"/>
  <c r="H501"/>
  <c r="G501"/>
  <c r="F501"/>
  <c r="B495"/>
  <c r="A495"/>
  <c r="J494"/>
  <c r="I494"/>
  <c r="H494"/>
  <c r="G494"/>
  <c r="F494"/>
  <c r="B490"/>
  <c r="A490"/>
  <c r="J489"/>
  <c r="I489"/>
  <c r="H489"/>
  <c r="G489"/>
  <c r="F489"/>
  <c r="B480"/>
  <c r="A480"/>
  <c r="J479"/>
  <c r="I479"/>
  <c r="H479"/>
  <c r="G479"/>
  <c r="B476"/>
  <c r="A476"/>
  <c r="L475"/>
  <c r="L509" s="1"/>
  <c r="H475"/>
  <c r="B467"/>
  <c r="A467"/>
  <c r="J466"/>
  <c r="I466"/>
  <c r="H466"/>
  <c r="G466"/>
  <c r="F466"/>
  <c r="B460"/>
  <c r="A460"/>
  <c r="J459"/>
  <c r="I459"/>
  <c r="H459"/>
  <c r="G459"/>
  <c r="F459"/>
  <c r="B453"/>
  <c r="A453"/>
  <c r="J452"/>
  <c r="I452"/>
  <c r="G452"/>
  <c r="B448"/>
  <c r="A448"/>
  <c r="J447"/>
  <c r="I447"/>
  <c r="H447"/>
  <c r="G447"/>
  <c r="F447"/>
  <c r="B438"/>
  <c r="A438"/>
  <c r="J437"/>
  <c r="I437"/>
  <c r="H437"/>
  <c r="G437"/>
  <c r="B434"/>
  <c r="A434"/>
  <c r="L467"/>
  <c r="B425"/>
  <c r="A425"/>
  <c r="J424"/>
  <c r="I424"/>
  <c r="H424"/>
  <c r="G424"/>
  <c r="F424"/>
  <c r="B418"/>
  <c r="A418"/>
  <c r="J417"/>
  <c r="I417"/>
  <c r="H417"/>
  <c r="G417"/>
  <c r="F417"/>
  <c r="B411"/>
  <c r="A411"/>
  <c r="J410"/>
  <c r="I410"/>
  <c r="H410"/>
  <c r="G410"/>
  <c r="B406"/>
  <c r="A406"/>
  <c r="J405"/>
  <c r="I405"/>
  <c r="H405"/>
  <c r="G405"/>
  <c r="F405"/>
  <c r="B396"/>
  <c r="A396"/>
  <c r="J395"/>
  <c r="I395"/>
  <c r="H395"/>
  <c r="G395"/>
  <c r="B392"/>
  <c r="A392"/>
  <c r="L391"/>
  <c r="L425" s="1"/>
  <c r="J391"/>
  <c r="I391"/>
  <c r="H391"/>
  <c r="G391"/>
  <c r="B383"/>
  <c r="A383"/>
  <c r="J382"/>
  <c r="I382"/>
  <c r="H382"/>
  <c r="G382"/>
  <c r="F382"/>
  <c r="B376"/>
  <c r="A376"/>
  <c r="J375"/>
  <c r="I375"/>
  <c r="H375"/>
  <c r="G375"/>
  <c r="F375"/>
  <c r="B369"/>
  <c r="A369"/>
  <c r="J368"/>
  <c r="I368"/>
  <c r="H368"/>
  <c r="G368"/>
  <c r="F368"/>
  <c r="B364"/>
  <c r="A364"/>
  <c r="J363"/>
  <c r="I363"/>
  <c r="H363"/>
  <c r="G363"/>
  <c r="F363"/>
  <c r="B354"/>
  <c r="A354"/>
  <c r="J353"/>
  <c r="I353"/>
  <c r="H353"/>
  <c r="B350"/>
  <c r="A350"/>
  <c r="B341"/>
  <c r="A341"/>
  <c r="J340"/>
  <c r="I340"/>
  <c r="H340"/>
  <c r="G340"/>
  <c r="F340"/>
  <c r="B334"/>
  <c r="A334"/>
  <c r="J333"/>
  <c r="I333"/>
  <c r="H333"/>
  <c r="G333"/>
  <c r="F333"/>
  <c r="B327"/>
  <c r="A327"/>
  <c r="F326"/>
  <c r="B322"/>
  <c r="A322"/>
  <c r="J321"/>
  <c r="I321"/>
  <c r="H321"/>
  <c r="G321"/>
  <c r="F321"/>
  <c r="B312"/>
  <c r="A312"/>
  <c r="B308"/>
  <c r="A308"/>
  <c r="H593" l="1"/>
  <c r="F383"/>
  <c r="I467"/>
  <c r="H509"/>
  <c r="G551"/>
  <c r="H425"/>
  <c r="G467"/>
  <c r="I551"/>
  <c r="F551"/>
  <c r="J551"/>
  <c r="F467"/>
  <c r="J467"/>
  <c r="G383"/>
  <c r="I383"/>
  <c r="J383"/>
  <c r="G341"/>
  <c r="H383"/>
  <c r="G425"/>
  <c r="I425"/>
  <c r="F425"/>
  <c r="J425"/>
  <c r="H467"/>
  <c r="G509"/>
  <c r="I509"/>
  <c r="F509"/>
  <c r="J509"/>
  <c r="H551"/>
  <c r="G593"/>
  <c r="I593"/>
  <c r="F593"/>
  <c r="J593"/>
  <c r="H341"/>
  <c r="I341"/>
  <c r="F341"/>
  <c r="J341"/>
  <c r="J594" s="1"/>
  <c r="I594" l="1"/>
  <c r="G594"/>
  <c r="H594"/>
  <c r="L573"/>
  <c r="L578"/>
  <c r="L550"/>
  <c r="L417"/>
  <c r="L508"/>
  <c r="L501"/>
  <c r="L585"/>
  <c r="L424"/>
  <c r="L531"/>
  <c r="L536"/>
  <c r="L563"/>
  <c r="L593"/>
  <c r="L466"/>
  <c r="L375"/>
  <c r="L459"/>
  <c r="L543"/>
  <c r="L592"/>
  <c r="L333"/>
  <c r="L489"/>
  <c r="L363"/>
  <c r="L340"/>
  <c r="L382"/>
  <c r="L405"/>
  <c r="L447"/>
  <c r="L321"/>
</calcChain>
</file>

<file path=xl/sharedStrings.xml><?xml version="1.0" encoding="utf-8"?>
<sst xmlns="http://schemas.openxmlformats.org/spreadsheetml/2006/main" count="740" uniqueCount="121">
  <si>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</si>
  <si>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</si>
  <si>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</si>
  <si>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</si>
  <si>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</si>
  <si>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</si>
  <si>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</si>
  <si>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</si>
  <si>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</si>
  <si>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</si>
  <si>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</si>
  <si>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</si>
  <si>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</si>
  <si>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</si>
  <si>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</si>
  <si>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</si>
  <si>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</si>
  <si>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</si>
  <si>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</si>
  <si>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</si>
  <si>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</si>
  <si>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</si>
  <si>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</si>
  <si>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</si>
  <si>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</si>
  <si>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</si>
  <si>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</si>
  <si>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</si>
  <si>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</si>
  <si>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</si>
  <si>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</si>
  <si>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</si>
  <si>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</si>
  <si>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</si>
  <si>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</si>
  <si>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</si>
  <si>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</si>
  <si>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</si>
  <si>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</si>
  <si>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</si>
  <si>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</si>
  <si>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</si>
  <si>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</si>
  <si>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</si>
  <si>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</si>
  <si>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</si>
  <si>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</si>
  <si>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</si>
  <si>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</si>
  <si>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</si>
  <si>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</si>
  <si>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</si>
  <si>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349/2015</t>
  </si>
  <si>
    <t>181/2015</t>
  </si>
  <si>
    <t xml:space="preserve">№ 280/2015 </t>
  </si>
  <si>
    <t>№ 376/ 2015</t>
  </si>
  <si>
    <t>№ 302/  2015</t>
  </si>
  <si>
    <t>плов из птицы</t>
  </si>
  <si>
    <t>чай с лимоном</t>
  </si>
  <si>
    <t>салат из свеклы отварной</t>
  </si>
  <si>
    <t>291/2015</t>
  </si>
  <si>
    <t>377/2015</t>
  </si>
  <si>
    <t>52/2015</t>
  </si>
  <si>
    <t>182/2015</t>
  </si>
  <si>
    <t>Директор школы</t>
  </si>
  <si>
    <t>биточки рыбные</t>
  </si>
  <si>
    <t>картофельное пюре</t>
  </si>
  <si>
    <t>234/2015</t>
  </si>
  <si>
    <t>312/2015</t>
  </si>
  <si>
    <t>67/2015</t>
  </si>
  <si>
    <t>пельмени мясные отварные</t>
  </si>
  <si>
    <t>392/2015</t>
  </si>
  <si>
    <t>птица тушенная в соусе</t>
  </si>
  <si>
    <t>чай с молоком</t>
  </si>
  <si>
    <t>каша вязкая (гречневая)</t>
  </si>
  <si>
    <t>каша пшеничная</t>
  </si>
  <si>
    <t>189/2008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</si>
  <si>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</si>
  <si>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</si>
  <si>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</si>
  <si>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</si>
  <si>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</si>
  <si>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</si>
  <si>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</si>
  <si>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</si>
  <si>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</si>
  <si>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376/2015</t>
  </si>
  <si>
    <t>гор. блюдо</t>
  </si>
  <si>
    <t>каша молочная (пшенная)</t>
  </si>
  <si>
    <t>рагу из птицы</t>
  </si>
  <si>
    <t>289/2015</t>
  </si>
  <si>
    <t>суп картофельный с геркулесом на мясо-костном бульоне</t>
  </si>
  <si>
    <t>98/2008</t>
  </si>
  <si>
    <t>мясо тушеное</t>
  </si>
  <si>
    <t>256/2015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</si>
  <si>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</si>
  <si>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</si>
  <si>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</si>
  <si>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</si>
  <si>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</si>
  <si>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</si>
  <si>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</si>
  <si>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</si>
  <si>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189/2015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</si>
  <si>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</si>
  <si>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</si>
  <si>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</si>
  <si>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</si>
  <si>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</si>
  <si>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</si>
  <si>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</si>
  <si>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</si>
  <si>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</si>
  <si>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</si>
  <si>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</si>
  <si>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</si>
  <si>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</si>
  <si>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</si>
  <si>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</si>
  <si>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МБОУ "Чарлинская средняя школа"</t>
  </si>
  <si>
    <t>Хакимов М.З.</t>
  </si>
</sst>
</file>

<file path=xl/styles.xml><?xml version="1.0" encoding="utf-8"?>
<styleSheet xmlns="http://schemas.openxmlformats.org/spreadsheetml/2006/main">
  <numFmts count="1">
    <numFmt numFmtId="164" formatCode="0.0"/>
  </numFmts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594"/>
  <sheetViews>
    <sheetView tabSelected="1" zoomScale="85" zoomScaleNormal="85" workbookViewId="0">
      <pane xSplit="4" ySplit="5" topLeftCell="E78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3" width="9.109375" style="2"/>
    <col min="14" max="15" width="9.109375" style="80"/>
    <col min="16" max="16384" width="9.109375" style="2"/>
  </cols>
  <sheetData>
    <row r="1" spans="1:12" ht="14.4" customHeight="1">
      <c r="A1" s="1" t="s">
        <v>7</v>
      </c>
      <c r="C1" s="81" t="s">
        <v>119</v>
      </c>
      <c r="D1" s="82"/>
      <c r="E1" s="83"/>
      <c r="F1" s="13" t="s">
        <v>16</v>
      </c>
      <c r="G1" s="2" t="s">
        <v>17</v>
      </c>
      <c r="H1" s="84" t="s">
        <v>64</v>
      </c>
      <c r="I1" s="84"/>
      <c r="J1" s="84"/>
      <c r="K1" s="84"/>
    </row>
    <row r="2" spans="1:12" ht="17.399999999999999">
      <c r="A2" s="43" t="s">
        <v>6</v>
      </c>
      <c r="C2" s="2"/>
      <c r="G2" s="2" t="s">
        <v>18</v>
      </c>
      <c r="H2" s="84" t="s">
        <v>120</v>
      </c>
      <c r="I2" s="84"/>
      <c r="J2" s="84"/>
      <c r="K2" s="84"/>
    </row>
    <row r="3" spans="1:12" ht="17.25" customHeight="1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2025</v>
      </c>
      <c r="K3" s="1"/>
    </row>
    <row r="4" spans="1:12">
      <c r="C4" s="2"/>
      <c r="D4" s="4"/>
      <c r="H4" s="57" t="s">
        <v>42</v>
      </c>
      <c r="I4" s="57" t="s">
        <v>43</v>
      </c>
      <c r="J4" s="57" t="s">
        <v>44</v>
      </c>
    </row>
    <row r="5" spans="1:12" ht="31.2" thickBot="1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>
      <c r="A6" s="22">
        <v>1</v>
      </c>
      <c r="B6" s="23">
        <v>1</v>
      </c>
      <c r="C6" s="24" t="s">
        <v>20</v>
      </c>
      <c r="D6" s="79" t="s">
        <v>29</v>
      </c>
      <c r="E6" s="47" t="s">
        <v>93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94</v>
      </c>
      <c r="L6" s="48">
        <v>47.98</v>
      </c>
    </row>
    <row r="7" spans="1:12" ht="14.4">
      <c r="A7" s="25"/>
      <c r="B7" s="16"/>
      <c r="C7" s="11"/>
      <c r="D7" s="6" t="s">
        <v>22</v>
      </c>
      <c r="E7" s="50" t="s">
        <v>50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86</v>
      </c>
      <c r="L7" s="71">
        <v>1.3</v>
      </c>
    </row>
    <row r="8" spans="1:12" ht="14.4">
      <c r="A8" s="25"/>
      <c r="B8" s="16"/>
      <c r="C8" s="11"/>
      <c r="D8" s="7" t="s">
        <v>32</v>
      </c>
      <c r="E8" s="50" t="s">
        <v>47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1.28</v>
      </c>
    </row>
    <row r="9" spans="1:12" ht="14.4">
      <c r="A9" s="25"/>
      <c r="B9" s="16"/>
      <c r="C9" s="11"/>
      <c r="D9" s="7" t="s">
        <v>33</v>
      </c>
      <c r="E9" s="50" t="s">
        <v>51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1.28</v>
      </c>
    </row>
    <row r="10" spans="1:12" ht="14.4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>
      <c r="A11" s="25"/>
      <c r="B11" s="16"/>
      <c r="C11" s="11"/>
      <c r="D11" s="6" t="s">
        <v>30</v>
      </c>
      <c r="E11" s="50" t="s">
        <v>81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83</v>
      </c>
      <c r="L11" s="51">
        <v>7.92</v>
      </c>
    </row>
    <row r="12" spans="1:12" ht="14.4">
      <c r="A12" s="25"/>
      <c r="B12" s="16"/>
      <c r="C12" s="11"/>
      <c r="D12" s="6" t="s">
        <v>27</v>
      </c>
      <c r="E12" s="50" t="s">
        <v>113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114</v>
      </c>
      <c r="L12" s="51">
        <v>2.58</v>
      </c>
    </row>
    <row r="13" spans="1:12" ht="14.4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62.339999999999996</v>
      </c>
    </row>
    <row r="14" spans="1:12" ht="14.4">
      <c r="A14" s="28">
        <v>1</v>
      </c>
      <c r="B14" s="14">
        <v>1</v>
      </c>
      <c r="C14" s="10" t="s">
        <v>25</v>
      </c>
      <c r="D14" s="12" t="s">
        <v>87</v>
      </c>
      <c r="E14" s="50" t="s">
        <v>102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14.18</v>
      </c>
    </row>
    <row r="15" spans="1:12" ht="14.4">
      <c r="A15" s="25"/>
      <c r="B15" s="16"/>
      <c r="C15" s="11"/>
      <c r="D15" s="6" t="s">
        <v>22</v>
      </c>
      <c r="E15" s="50" t="s">
        <v>46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52</v>
      </c>
      <c r="L15" s="51">
        <v>3.45</v>
      </c>
    </row>
    <row r="16" spans="1:12" ht="14.4">
      <c r="A16" s="25"/>
      <c r="B16" s="16"/>
      <c r="C16" s="11"/>
      <c r="D16" s="6" t="s">
        <v>32</v>
      </c>
      <c r="E16" s="50" t="s">
        <v>47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1.92</v>
      </c>
    </row>
    <row r="17" spans="1:12" ht="14.4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19.549999999999997</v>
      </c>
    </row>
    <row r="18" spans="1:12" ht="14.4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81.889999999999986</v>
      </c>
    </row>
    <row r="48" spans="1:12" ht="14.4">
      <c r="A48" s="15">
        <v>1</v>
      </c>
      <c r="B48" s="16">
        <v>2</v>
      </c>
      <c r="C48" s="24" t="s">
        <v>20</v>
      </c>
      <c r="D48" s="79" t="s">
        <v>29</v>
      </c>
      <c r="E48" s="47" t="s">
        <v>85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28.21</v>
      </c>
    </row>
    <row r="49" spans="1:12" ht="14.4">
      <c r="A49" s="15"/>
      <c r="B49" s="16"/>
      <c r="C49" s="11"/>
      <c r="D49" s="6" t="s">
        <v>22</v>
      </c>
      <c r="E49" s="50" t="s">
        <v>50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</v>
      </c>
    </row>
    <row r="50" spans="1:12" ht="14.4">
      <c r="A50" s="15"/>
      <c r="B50" s="16"/>
      <c r="C50" s="11"/>
      <c r="D50" s="7" t="s">
        <v>32</v>
      </c>
      <c r="E50" s="50" t="s">
        <v>47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1.28</v>
      </c>
    </row>
    <row r="51" spans="1:12" ht="15" thickBot="1">
      <c r="A51" s="15"/>
      <c r="B51" s="16"/>
      <c r="C51" s="11"/>
      <c r="D51" s="7" t="s">
        <v>33</v>
      </c>
      <c r="E51" s="50" t="s">
        <v>51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1.28</v>
      </c>
    </row>
    <row r="52" spans="1:12" ht="14.4">
      <c r="A52" s="15"/>
      <c r="B52" s="16"/>
      <c r="C52" s="11"/>
      <c r="D52" s="5" t="s">
        <v>30</v>
      </c>
      <c r="E52" s="50" t="s">
        <v>74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79</v>
      </c>
      <c r="L52" s="71">
        <v>8.4</v>
      </c>
    </row>
    <row r="53" spans="1:12" ht="14.4">
      <c r="A53" s="15"/>
      <c r="B53" s="16"/>
      <c r="C53" s="11"/>
      <c r="D53" s="6" t="s">
        <v>27</v>
      </c>
      <c r="E53" s="50" t="s">
        <v>115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116</v>
      </c>
      <c r="L53" s="51">
        <v>2.73</v>
      </c>
    </row>
    <row r="54" spans="1:12" ht="14.4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43.199999999999996</v>
      </c>
    </row>
    <row r="56" spans="1:12" ht="26.4">
      <c r="A56" s="14">
        <v>1</v>
      </c>
      <c r="B56" s="14">
        <v>2</v>
      </c>
      <c r="C56" s="10" t="s">
        <v>25</v>
      </c>
      <c r="D56" s="12" t="s">
        <v>21</v>
      </c>
      <c r="E56" s="50" t="s">
        <v>91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92</v>
      </c>
      <c r="L56" s="51">
        <v>11.47</v>
      </c>
    </row>
    <row r="57" spans="1:12" ht="14.4">
      <c r="A57" s="15"/>
      <c r="B57" s="16"/>
      <c r="C57" s="11"/>
      <c r="D57" s="6" t="s">
        <v>22</v>
      </c>
      <c r="E57" s="50" t="s">
        <v>50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86</v>
      </c>
      <c r="L57" s="51">
        <v>1.3</v>
      </c>
    </row>
    <row r="58" spans="1:12" ht="14.4">
      <c r="A58" s="15"/>
      <c r="B58" s="16"/>
      <c r="C58" s="11"/>
      <c r="D58" s="6" t="s">
        <v>33</v>
      </c>
      <c r="E58" s="50" t="s">
        <v>51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1.92</v>
      </c>
    </row>
    <row r="59" spans="1:12" ht="14.4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14.690000000000001</v>
      </c>
    </row>
    <row r="60" spans="1:12" ht="15" thickBot="1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57.89</v>
      </c>
    </row>
    <row r="90" spans="1:12" ht="14.4">
      <c r="A90" s="22">
        <v>1</v>
      </c>
      <c r="B90" s="23">
        <v>3</v>
      </c>
      <c r="C90" s="24" t="s">
        <v>20</v>
      </c>
      <c r="D90" s="5" t="s">
        <v>21</v>
      </c>
      <c r="E90" s="47" t="s">
        <v>89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90</v>
      </c>
      <c r="L90" s="48">
        <v>32.270000000000003</v>
      </c>
    </row>
    <row r="91" spans="1:12" ht="14.4">
      <c r="A91" s="25"/>
      <c r="B91" s="16"/>
      <c r="C91" s="11"/>
      <c r="D91" s="6" t="s">
        <v>22</v>
      </c>
      <c r="E91" s="50" t="s">
        <v>50</v>
      </c>
      <c r="F91" s="51">
        <v>210</v>
      </c>
      <c r="G91" s="51">
        <v>0.2</v>
      </c>
      <c r="H91" s="51">
        <v>0</v>
      </c>
      <c r="I91" s="51">
        <v>10.1</v>
      </c>
      <c r="J91" s="51">
        <v>41.1</v>
      </c>
      <c r="K91" s="52">
        <v>376</v>
      </c>
      <c r="L91" s="51">
        <v>1.3</v>
      </c>
    </row>
    <row r="92" spans="1:12" ht="14.4">
      <c r="A92" s="25"/>
      <c r="B92" s="16"/>
      <c r="C92" s="11"/>
      <c r="D92" s="7" t="s">
        <v>32</v>
      </c>
      <c r="E92" s="50" t="s">
        <v>47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1.28</v>
      </c>
    </row>
    <row r="93" spans="1:12" ht="14.4">
      <c r="A93" s="25"/>
      <c r="B93" s="16"/>
      <c r="C93" s="11"/>
      <c r="D93" s="7" t="s">
        <v>33</v>
      </c>
      <c r="E93" s="50" t="s">
        <v>51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1.28</v>
      </c>
    </row>
    <row r="94" spans="1:12" ht="14.4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>
      <c r="A96" s="25"/>
      <c r="B96" s="16"/>
      <c r="C96" s="11"/>
      <c r="D96" s="6" t="s">
        <v>27</v>
      </c>
      <c r="E96" s="50" t="s">
        <v>59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62</v>
      </c>
      <c r="L96" s="51">
        <v>2.66</v>
      </c>
    </row>
    <row r="97" spans="1:12" ht="15" thickBot="1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15.875</v>
      </c>
      <c r="H97" s="70">
        <f>SUM(H90:H96)</f>
        <v>21.672999999999998</v>
      </c>
      <c r="I97" s="70">
        <f>SUM(I90:I96)</f>
        <v>70.33</v>
      </c>
      <c r="J97" s="70">
        <f>SUM(J90:J96)</f>
        <v>501.42</v>
      </c>
      <c r="K97" s="27"/>
      <c r="L97" s="70">
        <f>SUM(L90:L96)</f>
        <v>38.790000000000006</v>
      </c>
    </row>
    <row r="98" spans="1:12" ht="14.4">
      <c r="A98" s="28">
        <v>1</v>
      </c>
      <c r="B98" s="14">
        <v>3</v>
      </c>
      <c r="C98" s="10" t="s">
        <v>25</v>
      </c>
      <c r="D98" s="12" t="s">
        <v>21</v>
      </c>
      <c r="E98" s="50" t="s">
        <v>75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76</v>
      </c>
      <c r="L98" s="51">
        <v>11.57</v>
      </c>
    </row>
    <row r="99" spans="1:12" ht="14.4">
      <c r="A99" s="25"/>
      <c r="B99" s="16"/>
      <c r="C99" s="11"/>
      <c r="D99" s="6" t="s">
        <v>22</v>
      </c>
      <c r="E99" s="50" t="s">
        <v>50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86</v>
      </c>
      <c r="L99" s="51">
        <v>1.3</v>
      </c>
    </row>
    <row r="100" spans="1:12" ht="14.4">
      <c r="A100" s="25"/>
      <c r="B100" s="16"/>
      <c r="C100" s="11"/>
      <c r="D100" s="6" t="s">
        <v>32</v>
      </c>
      <c r="E100" s="50" t="s">
        <v>47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1.92</v>
      </c>
    </row>
    <row r="101" spans="1:12" ht="15" thickBot="1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14.790000000000001</v>
      </c>
    </row>
    <row r="102" spans="1:12" ht="14.4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23.454999999999998</v>
      </c>
      <c r="H131" s="34">
        <f>SUM(H130,H123,H116,H111,H97,H101)</f>
        <v>27.912999999999997</v>
      </c>
      <c r="I131" s="34">
        <f>SUM(I130,I123,I116,I111,I97,I101)</f>
        <v>122.63</v>
      </c>
      <c r="J131" s="34">
        <f>SUM(J130,J123,J116,J111,J97,J101)</f>
        <v>797.47</v>
      </c>
      <c r="K131" s="35"/>
      <c r="L131" s="34">
        <f>SUM(L130,L123,L116,L111,L97,L101)</f>
        <v>53.580000000000005</v>
      </c>
    </row>
    <row r="132" spans="1:12" ht="14.4">
      <c r="A132" s="22">
        <v>1</v>
      </c>
      <c r="B132" s="23">
        <v>4</v>
      </c>
      <c r="C132" s="24" t="s">
        <v>20</v>
      </c>
      <c r="D132" s="79" t="s">
        <v>29</v>
      </c>
      <c r="E132" s="47" t="s">
        <v>97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82</v>
      </c>
      <c r="L132" s="48">
        <v>43.97</v>
      </c>
    </row>
    <row r="133" spans="1:12" ht="14.4">
      <c r="A133" s="25"/>
      <c r="B133" s="16"/>
      <c r="C133" s="11"/>
      <c r="D133" s="6" t="s">
        <v>22</v>
      </c>
      <c r="E133" s="50" t="s">
        <v>50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86</v>
      </c>
      <c r="L133" s="51">
        <v>1.3</v>
      </c>
    </row>
    <row r="134" spans="1:12" ht="14.4">
      <c r="A134" s="25"/>
      <c r="B134" s="16"/>
      <c r="C134" s="11"/>
      <c r="D134" s="7" t="s">
        <v>32</v>
      </c>
      <c r="E134" s="50" t="s">
        <v>47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1.28</v>
      </c>
    </row>
    <row r="135" spans="1:12" ht="14.4">
      <c r="A135" s="25"/>
      <c r="B135" s="16"/>
      <c r="C135" s="11"/>
      <c r="D135" s="7" t="s">
        <v>33</v>
      </c>
      <c r="E135" s="50" t="s">
        <v>51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1.28</v>
      </c>
    </row>
    <row r="136" spans="1:12" ht="14.4">
      <c r="A136" s="25"/>
      <c r="B136" s="16"/>
      <c r="C136" s="11"/>
      <c r="D136" s="7" t="s">
        <v>30</v>
      </c>
      <c r="E136" s="50" t="s">
        <v>98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4.4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>
      <c r="A138" s="25"/>
      <c r="B138" s="16"/>
      <c r="C138" s="11"/>
      <c r="D138" s="6" t="s">
        <v>27</v>
      </c>
      <c r="E138" s="50" t="s">
        <v>117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118</v>
      </c>
      <c r="L138" s="51">
        <v>6.65</v>
      </c>
    </row>
    <row r="139" spans="1:12" ht="15" thickBot="1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71.02000000000001</v>
      </c>
    </row>
    <row r="140" spans="1:12" ht="14.4">
      <c r="A140" s="28">
        <v>1</v>
      </c>
      <c r="B140" s="14">
        <v>4</v>
      </c>
      <c r="C140" s="10" t="s">
        <v>25</v>
      </c>
      <c r="D140" s="12" t="s">
        <v>21</v>
      </c>
      <c r="E140" s="73" t="s">
        <v>105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13.84</v>
      </c>
    </row>
    <row r="141" spans="1:12" ht="14.4">
      <c r="A141" s="25"/>
      <c r="B141" s="16"/>
      <c r="C141" s="11"/>
      <c r="D141" s="6" t="s">
        <v>22</v>
      </c>
      <c r="E141" s="50" t="s">
        <v>46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52</v>
      </c>
      <c r="L141" s="51">
        <v>3.45</v>
      </c>
    </row>
    <row r="142" spans="1:12" ht="14.4">
      <c r="A142" s="25"/>
      <c r="B142" s="16"/>
      <c r="C142" s="11"/>
      <c r="D142" s="6" t="s">
        <v>33</v>
      </c>
      <c r="E142" s="50" t="s">
        <v>106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1.92</v>
      </c>
    </row>
    <row r="143" spans="1:12" ht="15" thickBot="1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19.21</v>
      </c>
    </row>
    <row r="144" spans="1:12" ht="14.4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90.230000000000018</v>
      </c>
    </row>
    <row r="174" spans="1:12" ht="14.4">
      <c r="A174" s="22">
        <v>1</v>
      </c>
      <c r="B174" s="23">
        <v>5</v>
      </c>
      <c r="C174" s="24" t="s">
        <v>20</v>
      </c>
      <c r="D174" s="68" t="s">
        <v>101</v>
      </c>
      <c r="E174" s="47" t="s">
        <v>70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71</v>
      </c>
      <c r="L174" s="48">
        <v>71.75</v>
      </c>
    </row>
    <row r="175" spans="1:12" ht="14.4">
      <c r="A175" s="25"/>
      <c r="B175" s="16"/>
      <c r="C175" s="11"/>
      <c r="D175" s="6" t="s">
        <v>22</v>
      </c>
      <c r="E175" s="50" t="s">
        <v>58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61</v>
      </c>
      <c r="L175" s="51">
        <v>2.74</v>
      </c>
    </row>
    <row r="176" spans="1:12" ht="14.4">
      <c r="A176" s="25"/>
      <c r="B176" s="16"/>
      <c r="C176" s="11"/>
      <c r="D176" s="7" t="s">
        <v>32</v>
      </c>
      <c r="E176" s="50" t="s">
        <v>47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1.92</v>
      </c>
    </row>
    <row r="177" spans="1:12" ht="14.4">
      <c r="A177" s="25"/>
      <c r="B177" s="16"/>
      <c r="C177" s="11"/>
      <c r="D177" s="7" t="s">
        <v>33</v>
      </c>
      <c r="E177" s="50" t="s">
        <v>51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1.92</v>
      </c>
    </row>
    <row r="178" spans="1:12" ht="14.4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>
      <c r="A180" s="25"/>
      <c r="B180" s="16"/>
      <c r="C180" s="11"/>
      <c r="D180" s="6" t="s">
        <v>27</v>
      </c>
      <c r="E180" s="50" t="s">
        <v>113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114</v>
      </c>
      <c r="L180" s="51">
        <v>2.58</v>
      </c>
    </row>
    <row r="181" spans="1:12" ht="15" thickBot="1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80.91</v>
      </c>
    </row>
    <row r="182" spans="1:12" ht="14.4">
      <c r="A182" s="28">
        <v>1</v>
      </c>
      <c r="B182" s="14">
        <v>5</v>
      </c>
      <c r="C182" s="10" t="s">
        <v>25</v>
      </c>
      <c r="D182" s="12" t="s">
        <v>21</v>
      </c>
      <c r="E182" s="50" t="s">
        <v>107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53</v>
      </c>
      <c r="L182" s="51">
        <v>12.5</v>
      </c>
    </row>
    <row r="183" spans="1:12" ht="14.4">
      <c r="A183" s="25"/>
      <c r="B183" s="16"/>
      <c r="C183" s="11"/>
      <c r="D183" s="6" t="s">
        <v>22</v>
      </c>
      <c r="E183" s="50" t="s">
        <v>50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86</v>
      </c>
      <c r="L183" s="51">
        <v>1.3</v>
      </c>
    </row>
    <row r="184" spans="1:12" ht="14.4">
      <c r="A184" s="25"/>
      <c r="B184" s="16"/>
      <c r="C184" s="11"/>
      <c r="D184" s="74" t="s">
        <v>32</v>
      </c>
      <c r="E184" s="50" t="s">
        <v>47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1.92</v>
      </c>
    </row>
    <row r="185" spans="1:12" ht="15" thickBot="1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15.72</v>
      </c>
    </row>
    <row r="186" spans="1:12" ht="14.4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96.63</v>
      </c>
    </row>
    <row r="216" spans="1:12" ht="14.4">
      <c r="A216" s="22">
        <v>1</v>
      </c>
      <c r="B216" s="23">
        <v>6</v>
      </c>
      <c r="C216" s="24" t="s">
        <v>20</v>
      </c>
      <c r="D216" s="5" t="s">
        <v>29</v>
      </c>
      <c r="E216" s="47" t="s">
        <v>108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/>
      <c r="L216" s="48">
        <v>28.06</v>
      </c>
    </row>
    <row r="217" spans="1:12" ht="14.4">
      <c r="A217" s="25"/>
      <c r="B217" s="16"/>
      <c r="C217" s="11"/>
      <c r="D217" s="6" t="s">
        <v>22</v>
      </c>
      <c r="E217" s="50" t="s">
        <v>50</v>
      </c>
      <c r="F217" s="51">
        <v>210</v>
      </c>
      <c r="G217" s="51">
        <v>0.2</v>
      </c>
      <c r="H217" s="51">
        <v>0</v>
      </c>
      <c r="I217" s="51">
        <v>10.1</v>
      </c>
      <c r="J217" s="51">
        <v>41.1</v>
      </c>
      <c r="K217" s="52" t="s">
        <v>86</v>
      </c>
      <c r="L217" s="51">
        <v>1.3</v>
      </c>
    </row>
    <row r="218" spans="1:12" ht="14.4">
      <c r="A218" s="25"/>
      <c r="B218" s="16"/>
      <c r="C218" s="11"/>
      <c r="D218" s="7" t="s">
        <v>32</v>
      </c>
      <c r="E218" s="50" t="s">
        <v>47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1.28</v>
      </c>
    </row>
    <row r="219" spans="1:12" ht="14.4">
      <c r="A219" s="25"/>
      <c r="B219" s="16"/>
      <c r="C219" s="11"/>
      <c r="D219" s="7" t="s">
        <v>33</v>
      </c>
      <c r="E219" s="50" t="s">
        <v>51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1.28</v>
      </c>
    </row>
    <row r="220" spans="1:12" ht="14.4">
      <c r="A220" s="25"/>
      <c r="B220" s="16"/>
      <c r="C220" s="11"/>
      <c r="D220" s="75" t="s">
        <v>30</v>
      </c>
      <c r="E220" s="50" t="s">
        <v>96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68</v>
      </c>
      <c r="L220" s="51">
        <v>12.61</v>
      </c>
    </row>
    <row r="221" spans="1:12" ht="14.4">
      <c r="A221" s="25"/>
      <c r="B221" s="16"/>
      <c r="C221" s="11"/>
      <c r="D221" s="6" t="s">
        <v>27</v>
      </c>
      <c r="E221" s="50" t="s">
        <v>115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116</v>
      </c>
      <c r="L221" s="51">
        <v>2.73</v>
      </c>
    </row>
    <row r="222" spans="1:12" ht="14.4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17.845999999999997</v>
      </c>
      <c r="H223" s="70">
        <f>SUM(H216:H222)</f>
        <v>16.814</v>
      </c>
      <c r="I223" s="70">
        <f>SUM(I216:I222)</f>
        <v>77.13000000000001</v>
      </c>
      <c r="J223" s="70">
        <f>SUM(J216:J222)</f>
        <v>533.22</v>
      </c>
      <c r="K223" s="27"/>
      <c r="L223" s="70">
        <f>SUM(L216:L222)</f>
        <v>47.26</v>
      </c>
    </row>
    <row r="224" spans="1:12" ht="26.4">
      <c r="A224" s="28">
        <v>1</v>
      </c>
      <c r="B224" s="14">
        <v>6</v>
      </c>
      <c r="C224" s="10" t="s">
        <v>25</v>
      </c>
      <c r="D224" s="12" t="s">
        <v>21</v>
      </c>
      <c r="E224" s="50" t="s">
        <v>109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69</v>
      </c>
      <c r="L224" s="51">
        <v>12.76</v>
      </c>
    </row>
    <row r="225" spans="1:12" ht="14.4">
      <c r="A225" s="25"/>
      <c r="B225" s="16"/>
      <c r="C225" s="11"/>
      <c r="D225" s="6" t="s">
        <v>22</v>
      </c>
      <c r="E225" s="50" t="s">
        <v>46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52</v>
      </c>
      <c r="L225" s="51">
        <v>3.45</v>
      </c>
    </row>
    <row r="226" spans="1:12" ht="14.4">
      <c r="A226" s="25"/>
      <c r="B226" s="16"/>
      <c r="C226" s="11"/>
      <c r="D226" s="6" t="s">
        <v>33</v>
      </c>
      <c r="E226" s="50" t="s">
        <v>51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1.92</v>
      </c>
    </row>
    <row r="227" spans="1:12" ht="15" thickBot="1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18.130000000000003</v>
      </c>
    </row>
    <row r="228" spans="1:12" ht="14.4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23.645999999999997</v>
      </c>
      <c r="H257" s="34">
        <f>H223+H227</f>
        <v>19.213999999999999</v>
      </c>
      <c r="I257" s="34">
        <f>I223+I227</f>
        <v>117.03</v>
      </c>
      <c r="J257" s="34">
        <f>J223+J227</f>
        <v>742.12</v>
      </c>
      <c r="K257" s="35"/>
      <c r="L257" s="34">
        <f>SUM(L256,L249,L242,L237,L227,L223)</f>
        <v>65.39</v>
      </c>
    </row>
    <row r="258" spans="1:12" ht="14.4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>
      <c r="A300" s="22">
        <v>2</v>
      </c>
      <c r="B300" s="23">
        <v>1</v>
      </c>
      <c r="C300" s="24" t="s">
        <v>20</v>
      </c>
      <c r="D300" s="68" t="s">
        <v>87</v>
      </c>
      <c r="E300" s="63" t="s">
        <v>57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60</v>
      </c>
      <c r="L300" s="48">
        <v>34.880000000000003</v>
      </c>
    </row>
    <row r="301" spans="1:12" ht="26.4">
      <c r="A301" s="25"/>
      <c r="B301" s="16"/>
      <c r="C301" s="11"/>
      <c r="D301" s="7" t="s">
        <v>22</v>
      </c>
      <c r="E301" s="50" t="s">
        <v>50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55</v>
      </c>
      <c r="L301" s="51">
        <v>1.3</v>
      </c>
    </row>
    <row r="302" spans="1:12" ht="14.4">
      <c r="A302" s="25"/>
      <c r="B302" s="16"/>
      <c r="C302" s="11"/>
      <c r="D302" s="7" t="s">
        <v>32</v>
      </c>
      <c r="E302" s="50" t="s">
        <v>47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1.28</v>
      </c>
    </row>
    <row r="303" spans="1:12" ht="14.4">
      <c r="A303" s="25"/>
      <c r="B303" s="16"/>
      <c r="C303" s="11"/>
      <c r="D303" s="7" t="s">
        <v>33</v>
      </c>
      <c r="E303" s="50" t="s">
        <v>51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1.28</v>
      </c>
    </row>
    <row r="304" spans="1:12" ht="14.4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>
      <c r="A306" s="25"/>
      <c r="B306" s="16"/>
      <c r="C306" s="11"/>
      <c r="D306" s="7" t="s">
        <v>27</v>
      </c>
      <c r="E306" s="50" t="s">
        <v>113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114</v>
      </c>
      <c r="L306" s="51">
        <v>2.58</v>
      </c>
    </row>
    <row r="307" spans="1:12" ht="15" thickBot="1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41.32</v>
      </c>
    </row>
    <row r="308" spans="1:12" ht="14.4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88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63</v>
      </c>
      <c r="L308" s="48">
        <v>13.06</v>
      </c>
    </row>
    <row r="309" spans="1:12" ht="26.4">
      <c r="A309" s="25"/>
      <c r="B309" s="16"/>
      <c r="C309" s="11"/>
      <c r="D309" s="7" t="s">
        <v>22</v>
      </c>
      <c r="E309" s="50" t="s">
        <v>50</v>
      </c>
      <c r="F309" s="51">
        <v>210</v>
      </c>
      <c r="G309" s="51">
        <v>0.2</v>
      </c>
      <c r="H309" s="51">
        <v>0</v>
      </c>
      <c r="I309" s="51">
        <v>10.1</v>
      </c>
      <c r="J309" s="51">
        <v>41.1</v>
      </c>
      <c r="K309" s="52" t="s">
        <v>55</v>
      </c>
      <c r="L309" s="51">
        <v>1.3</v>
      </c>
    </row>
    <row r="310" spans="1:12" ht="14.4">
      <c r="A310" s="25"/>
      <c r="B310" s="16"/>
      <c r="C310" s="11"/>
      <c r="D310" s="7" t="s">
        <v>32</v>
      </c>
      <c r="E310" s="63" t="s">
        <v>47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1.92</v>
      </c>
    </row>
    <row r="311" spans="1:12" ht="15" thickBot="1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8.8800000000000008</v>
      </c>
      <c r="H311" s="70">
        <f>SUM(H308:H310)</f>
        <v>6.94</v>
      </c>
      <c r="I311" s="70">
        <f>SUM(I308:I310)</f>
        <v>60.400000000000006</v>
      </c>
      <c r="J311" s="70">
        <f>SUM(J308:J310)</f>
        <v>340.35</v>
      </c>
      <c r="K311" s="27"/>
      <c r="L311" s="70">
        <f>SUM(L308:L310)</f>
        <v>16.28</v>
      </c>
    </row>
    <row r="312" spans="1:12" ht="14.4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26.89</v>
      </c>
      <c r="H341" s="34">
        <f t="shared" ref="H341" si="19">H307+H311+H321+H326+H333+H340</f>
        <v>23.950000000000003</v>
      </c>
      <c r="I341" s="34">
        <f t="shared" ref="I341" si="20">I307+I311+I321+I326+I333+I340</f>
        <v>121.50999999999999</v>
      </c>
      <c r="J341" s="34">
        <f t="shared" ref="J341" si="21">J307+J311+J321+J326+J333+J340</f>
        <v>872.7700000000001</v>
      </c>
      <c r="K341" s="35"/>
      <c r="L341" s="34">
        <f>SUM(L326,L311,L307)</f>
        <v>57.6</v>
      </c>
    </row>
    <row r="342" spans="1:12" ht="26.4">
      <c r="A342" s="15">
        <v>2</v>
      </c>
      <c r="B342" s="16">
        <v>2</v>
      </c>
      <c r="C342" s="24" t="s">
        <v>20</v>
      </c>
      <c r="D342" s="79" t="s">
        <v>29</v>
      </c>
      <c r="E342" s="50" t="s">
        <v>48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54</v>
      </c>
      <c r="L342" s="51">
        <v>28.21</v>
      </c>
    </row>
    <row r="343" spans="1:12" ht="14.4">
      <c r="A343" s="15"/>
      <c r="B343" s="16"/>
      <c r="C343" s="11"/>
      <c r="D343" s="7" t="s">
        <v>22</v>
      </c>
      <c r="E343" s="59" t="s">
        <v>58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61</v>
      </c>
      <c r="L343" s="51">
        <v>2.74</v>
      </c>
    </row>
    <row r="344" spans="1:12" ht="14.4">
      <c r="A344" s="15"/>
      <c r="B344" s="16"/>
      <c r="C344" s="11"/>
      <c r="D344" s="7" t="s">
        <v>32</v>
      </c>
      <c r="E344" s="50" t="s">
        <v>47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1.28</v>
      </c>
    </row>
    <row r="345" spans="1:12" ht="14.4">
      <c r="A345" s="15"/>
      <c r="B345" s="16"/>
      <c r="C345" s="11"/>
      <c r="D345" s="7" t="s">
        <v>33</v>
      </c>
      <c r="E345" s="50" t="s">
        <v>51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1.28</v>
      </c>
    </row>
    <row r="346" spans="1:12" ht="26.4">
      <c r="A346" s="15"/>
      <c r="B346" s="16"/>
      <c r="C346" s="11"/>
      <c r="D346" s="7" t="s">
        <v>30</v>
      </c>
      <c r="E346" s="50" t="s">
        <v>49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56</v>
      </c>
      <c r="L346" s="51">
        <v>7.63</v>
      </c>
    </row>
    <row r="347" spans="1:12" ht="14.4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>
      <c r="A348" s="15"/>
      <c r="B348" s="16"/>
      <c r="C348" s="11"/>
      <c r="D348" s="7" t="s">
        <v>27</v>
      </c>
      <c r="E348" s="60" t="s">
        <v>59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62</v>
      </c>
      <c r="L348" s="51">
        <v>2.66</v>
      </c>
    </row>
    <row r="349" spans="1:12" ht="15" thickBot="1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43.800000000000011</v>
      </c>
    </row>
    <row r="350" spans="1:12" ht="28.8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110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11.3</v>
      </c>
    </row>
    <row r="351" spans="1:12" ht="14.4">
      <c r="A351" s="15"/>
      <c r="B351" s="16"/>
      <c r="C351" s="11"/>
      <c r="D351" s="7" t="s">
        <v>22</v>
      </c>
      <c r="E351" s="50" t="s">
        <v>46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52</v>
      </c>
      <c r="L351" s="51">
        <v>3.45</v>
      </c>
    </row>
    <row r="352" spans="1:12" ht="14.4">
      <c r="A352" s="15"/>
      <c r="B352" s="16"/>
      <c r="C352" s="11"/>
      <c r="D352" s="7" t="s">
        <v>33</v>
      </c>
      <c r="E352" s="63" t="s">
        <v>51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1.92</v>
      </c>
    </row>
    <row r="353" spans="1:12" ht="14.4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16.670000000000002</v>
      </c>
    </row>
    <row r="354" spans="1:12" ht="14.4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60.470000000000013</v>
      </c>
    </row>
    <row r="384" spans="1:12" ht="14.4">
      <c r="A384" s="22">
        <v>2</v>
      </c>
      <c r="B384" s="23">
        <v>3</v>
      </c>
      <c r="C384" s="24" t="s">
        <v>20</v>
      </c>
      <c r="D384" s="79" t="s">
        <v>29</v>
      </c>
      <c r="E384" s="63" t="s">
        <v>65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67</v>
      </c>
      <c r="L384" s="48">
        <v>41.4</v>
      </c>
    </row>
    <row r="385" spans="1:12" ht="26.4">
      <c r="A385" s="25"/>
      <c r="B385" s="16"/>
      <c r="C385" s="11"/>
      <c r="D385" s="7" t="s">
        <v>22</v>
      </c>
      <c r="E385" s="50" t="s">
        <v>50</v>
      </c>
      <c r="F385" s="51">
        <v>210</v>
      </c>
      <c r="G385" s="51">
        <v>0.2</v>
      </c>
      <c r="H385" s="51">
        <v>0</v>
      </c>
      <c r="I385" s="51">
        <v>10.1</v>
      </c>
      <c r="J385" s="51">
        <v>41.1</v>
      </c>
      <c r="K385" s="52" t="s">
        <v>55</v>
      </c>
      <c r="L385" s="51">
        <v>1.3</v>
      </c>
    </row>
    <row r="386" spans="1:12" ht="14.4">
      <c r="A386" s="25"/>
      <c r="B386" s="16"/>
      <c r="C386" s="11"/>
      <c r="D386" s="7" t="s">
        <v>32</v>
      </c>
      <c r="E386" s="50" t="s">
        <v>47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1.28</v>
      </c>
    </row>
    <row r="387" spans="1:12" ht="14.4">
      <c r="A387" s="25"/>
      <c r="B387" s="16"/>
      <c r="C387" s="11"/>
      <c r="D387" s="7" t="s">
        <v>33</v>
      </c>
      <c r="E387" s="50" t="s">
        <v>51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1.28</v>
      </c>
    </row>
    <row r="388" spans="1:12" ht="14.4">
      <c r="A388" s="25"/>
      <c r="B388" s="16"/>
      <c r="C388" s="11"/>
      <c r="D388" s="7" t="s">
        <v>30</v>
      </c>
      <c r="E388" s="63" t="s">
        <v>66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68</v>
      </c>
      <c r="L388" s="51">
        <v>12.61</v>
      </c>
    </row>
    <row r="389" spans="1:12" ht="14.4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>
      <c r="A390" s="25"/>
      <c r="B390" s="16"/>
      <c r="C390" s="11"/>
      <c r="D390" s="7" t="s">
        <v>27</v>
      </c>
      <c r="E390" s="50" t="s">
        <v>115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116</v>
      </c>
      <c r="L390" s="51">
        <v>2.73</v>
      </c>
    </row>
    <row r="391" spans="1:12" ht="15" thickBot="1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13.576000000000001</v>
      </c>
      <c r="H391" s="21">
        <f t="shared" ref="H391" si="49">SUM(H384:H390)</f>
        <v>15.543999999999999</v>
      </c>
      <c r="I391" s="21">
        <f t="shared" ref="I391" si="50">SUM(I384:I390)</f>
        <v>63.77</v>
      </c>
      <c r="J391" s="21">
        <f t="shared" ref="J391" si="51">SUM(J384:J390)</f>
        <v>484.91999999999996</v>
      </c>
      <c r="K391" s="27"/>
      <c r="L391" s="21">
        <f t="shared" ref="L391" si="52">SUM(L384:L390)</f>
        <v>60.599999999999994</v>
      </c>
    </row>
    <row r="392" spans="1:12" ht="14.4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75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103</v>
      </c>
      <c r="L392" s="51">
        <v>11.92</v>
      </c>
    </row>
    <row r="393" spans="1:12" ht="26.4">
      <c r="A393" s="25"/>
      <c r="B393" s="16"/>
      <c r="C393" s="11"/>
      <c r="D393" s="7" t="s">
        <v>22</v>
      </c>
      <c r="E393" s="50" t="s">
        <v>50</v>
      </c>
      <c r="F393" s="51">
        <v>210</v>
      </c>
      <c r="G393" s="51">
        <v>0.2</v>
      </c>
      <c r="H393" s="51">
        <v>0</v>
      </c>
      <c r="I393" s="51">
        <v>10.1</v>
      </c>
      <c r="J393" s="51">
        <v>41.1</v>
      </c>
      <c r="K393" s="52" t="s">
        <v>55</v>
      </c>
      <c r="L393" s="51">
        <v>1.3</v>
      </c>
    </row>
    <row r="394" spans="1:12" ht="14.4">
      <c r="A394" s="25"/>
      <c r="B394" s="16"/>
      <c r="C394" s="11"/>
      <c r="D394" s="7" t="s">
        <v>32</v>
      </c>
      <c r="E394" s="63" t="s">
        <v>47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1.92</v>
      </c>
    </row>
    <row r="395" spans="1:12" ht="14.4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7.58</v>
      </c>
      <c r="H395" s="21">
        <f t="shared" ref="H395" si="54">SUM(H392:H394)</f>
        <v>6.24</v>
      </c>
      <c r="I395" s="21">
        <f t="shared" ref="I395" si="55">SUM(I392:I394)</f>
        <v>52.3</v>
      </c>
      <c r="J395" s="21">
        <f t="shared" ref="J395" si="56">SUM(J392:J394)</f>
        <v>296.05</v>
      </c>
      <c r="K395" s="27"/>
      <c r="L395" s="21">
        <f>SUM(L392:L394)</f>
        <v>15.14</v>
      </c>
    </row>
    <row r="396" spans="1:12" ht="14.4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21.155999999999999</v>
      </c>
      <c r="H425" s="34">
        <f t="shared" ref="H425" si="77">H391+H395+H405+H410+H417+H424</f>
        <v>21.783999999999999</v>
      </c>
      <c r="I425" s="34">
        <f t="shared" ref="I425" si="78">I391+I395+I405+I410+I417+I424</f>
        <v>116.07</v>
      </c>
      <c r="J425" s="34">
        <f t="shared" ref="J425" si="79">J391+J395+J405+J410+J417+J424</f>
        <v>780.97</v>
      </c>
      <c r="K425" s="35"/>
      <c r="L425" s="34">
        <f>SUM(L410,L391,L395)</f>
        <v>75.739999999999995</v>
      </c>
    </row>
    <row r="426" spans="1:12" ht="14.4">
      <c r="A426" s="22">
        <v>2</v>
      </c>
      <c r="B426" s="23">
        <v>4</v>
      </c>
      <c r="C426" s="24" t="s">
        <v>20</v>
      </c>
      <c r="D426" s="79" t="s">
        <v>29</v>
      </c>
      <c r="E426" s="77" t="s">
        <v>72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77</v>
      </c>
      <c r="L426" s="48">
        <v>30.34</v>
      </c>
    </row>
    <row r="427" spans="1:12" ht="14.4">
      <c r="A427" s="25"/>
      <c r="B427" s="16"/>
      <c r="C427" s="11"/>
      <c r="D427" s="7" t="s">
        <v>22</v>
      </c>
      <c r="E427" s="78" t="s">
        <v>73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78</v>
      </c>
      <c r="L427" s="51">
        <v>5.28</v>
      </c>
    </row>
    <row r="428" spans="1:12" ht="14.4">
      <c r="A428" s="25"/>
      <c r="B428" s="16"/>
      <c r="C428" s="11"/>
      <c r="D428" s="7" t="s">
        <v>32</v>
      </c>
      <c r="E428" s="50" t="s">
        <v>47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1.28</v>
      </c>
    </row>
    <row r="429" spans="1:12" ht="14.4">
      <c r="A429" s="25"/>
      <c r="B429" s="16"/>
      <c r="C429" s="11"/>
      <c r="D429" s="7" t="s">
        <v>33</v>
      </c>
      <c r="E429" s="50" t="s">
        <v>51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1.28</v>
      </c>
    </row>
    <row r="430" spans="1:12" ht="14.4">
      <c r="A430" s="25"/>
      <c r="B430" s="16"/>
      <c r="C430" s="11"/>
      <c r="D430" s="7" t="s">
        <v>30</v>
      </c>
      <c r="E430" s="76" t="s">
        <v>81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83</v>
      </c>
      <c r="L430" s="51">
        <v>7.92</v>
      </c>
    </row>
    <row r="431" spans="1:12" ht="14.4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>
      <c r="A432" s="25"/>
      <c r="B432" s="16"/>
      <c r="C432" s="11"/>
      <c r="D432" s="7" t="s">
        <v>27</v>
      </c>
      <c r="E432" s="50" t="s">
        <v>113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114</v>
      </c>
      <c r="L432" s="51">
        <v>2.58</v>
      </c>
    </row>
    <row r="433" spans="1:12" ht="15" thickBot="1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48.68</v>
      </c>
    </row>
    <row r="434" spans="1:12" ht="14.4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111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84</v>
      </c>
      <c r="L434" s="51">
        <v>12.72</v>
      </c>
    </row>
    <row r="435" spans="1:12" ht="14.4">
      <c r="A435" s="25"/>
      <c r="B435" s="16"/>
      <c r="C435" s="11"/>
      <c r="D435" s="7" t="s">
        <v>22</v>
      </c>
      <c r="E435" s="50" t="s">
        <v>50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112</v>
      </c>
      <c r="L435" s="51">
        <v>1.3</v>
      </c>
    </row>
    <row r="436" spans="1:12" ht="14.4">
      <c r="A436" s="25"/>
      <c r="B436" s="16"/>
      <c r="C436" s="11"/>
      <c r="D436" s="7" t="s">
        <v>33</v>
      </c>
      <c r="E436" s="63" t="s">
        <v>51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1.92</v>
      </c>
    </row>
    <row r="437" spans="1:12" ht="14.4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15.940000000000001</v>
      </c>
    </row>
    <row r="438" spans="1:12" ht="14.4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64.62</v>
      </c>
    </row>
    <row r="468" spans="1:12" ht="14.4">
      <c r="A468" s="22">
        <v>2</v>
      </c>
      <c r="B468" s="23">
        <v>5</v>
      </c>
      <c r="C468" s="24" t="s">
        <v>20</v>
      </c>
      <c r="D468" s="79" t="s">
        <v>29</v>
      </c>
      <c r="E468" s="77" t="s">
        <v>108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95</v>
      </c>
      <c r="L468" s="48">
        <v>28.06</v>
      </c>
    </row>
    <row r="469" spans="1:12" ht="14.4">
      <c r="A469" s="25"/>
      <c r="B469" s="16"/>
      <c r="C469" s="11"/>
      <c r="D469" s="7" t="s">
        <v>22</v>
      </c>
      <c r="E469" s="78" t="s">
        <v>58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61</v>
      </c>
      <c r="L469" s="51">
        <v>2.74</v>
      </c>
    </row>
    <row r="470" spans="1:12" ht="14.4">
      <c r="A470" s="25"/>
      <c r="B470" s="16"/>
      <c r="C470" s="11"/>
      <c r="D470" s="7" t="s">
        <v>32</v>
      </c>
      <c r="E470" s="50" t="s">
        <v>47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1.28</v>
      </c>
    </row>
    <row r="471" spans="1:12" ht="14.4">
      <c r="A471" s="25"/>
      <c r="B471" s="16"/>
      <c r="C471" s="11"/>
      <c r="D471" s="7" t="s">
        <v>33</v>
      </c>
      <c r="E471" s="50" t="s">
        <v>51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1.28</v>
      </c>
    </row>
    <row r="472" spans="1:12" ht="14.4">
      <c r="A472" s="25"/>
      <c r="B472" s="16"/>
      <c r="C472" s="11"/>
      <c r="D472" s="7" t="s">
        <v>30</v>
      </c>
      <c r="E472" s="76" t="s">
        <v>98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99</v>
      </c>
      <c r="L472" s="51">
        <v>16.54</v>
      </c>
    </row>
    <row r="473" spans="1:12" ht="14.4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>
      <c r="A474" s="25"/>
      <c r="B474" s="16"/>
      <c r="C474" s="11"/>
      <c r="D474" s="7" t="s">
        <v>27</v>
      </c>
      <c r="E474" s="50" t="s">
        <v>117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118</v>
      </c>
      <c r="L474" s="51">
        <v>6.65</v>
      </c>
    </row>
    <row r="475" spans="1:12" ht="15" thickBot="1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56.55</v>
      </c>
    </row>
    <row r="476" spans="1:12" ht="14.4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45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53</v>
      </c>
      <c r="L476" s="51">
        <v>12.5</v>
      </c>
    </row>
    <row r="477" spans="1:12" ht="14.4">
      <c r="A477" s="25"/>
      <c r="B477" s="16"/>
      <c r="C477" s="11"/>
      <c r="D477" s="7" t="s">
        <v>22</v>
      </c>
      <c r="E477" s="50" t="s">
        <v>50</v>
      </c>
      <c r="F477" s="51">
        <v>210</v>
      </c>
      <c r="G477" s="51">
        <v>0.2</v>
      </c>
      <c r="H477" s="51">
        <v>0</v>
      </c>
      <c r="I477" s="51">
        <v>10.1</v>
      </c>
      <c r="J477" s="51">
        <v>41.1</v>
      </c>
      <c r="K477" s="52" t="s">
        <v>112</v>
      </c>
      <c r="L477" s="51">
        <v>1.3</v>
      </c>
    </row>
    <row r="478" spans="1:12" ht="14.4">
      <c r="A478" s="25"/>
      <c r="B478" s="16"/>
      <c r="C478" s="11"/>
      <c r="D478" s="7" t="s">
        <v>32</v>
      </c>
      <c r="E478" s="63" t="s">
        <v>47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1.92</v>
      </c>
    </row>
    <row r="479" spans="1:12" ht="14.4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7.58</v>
      </c>
      <c r="H479" s="21">
        <f t="shared" ref="H479" si="110">SUM(H476:H478)</f>
        <v>6.3150000000000004</v>
      </c>
      <c r="I479" s="21">
        <f t="shared" ref="I479" si="111">SUM(I476:I478)</f>
        <v>55.599999999999994</v>
      </c>
      <c r="J479" s="21">
        <f t="shared" ref="J479" si="112">SUM(J476:J478)</f>
        <v>309.60000000000002</v>
      </c>
      <c r="K479" s="27"/>
      <c r="L479" s="21">
        <f>SUM(L476:L478)</f>
        <v>15.72</v>
      </c>
    </row>
    <row r="480" spans="1:12" ht="14.4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4.4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4.4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4.4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29.003999999999998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160.16499999999999</v>
      </c>
      <c r="J509" s="34">
        <f t="shared" ref="J509" si="135">J475+J479+J489+J494+J501+J508</f>
        <v>1012.72</v>
      </c>
      <c r="K509" s="35"/>
      <c r="L509" s="34">
        <f>SUM(L494,L475,L479)</f>
        <v>72.27</v>
      </c>
    </row>
    <row r="510" spans="1:12" ht="14.4">
      <c r="A510" s="22">
        <v>2</v>
      </c>
      <c r="B510" s="23">
        <v>6</v>
      </c>
      <c r="C510" s="24" t="s">
        <v>20</v>
      </c>
      <c r="D510" s="79" t="s">
        <v>29</v>
      </c>
      <c r="E510" s="63" t="s">
        <v>80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82</v>
      </c>
      <c r="L510" s="48">
        <v>43.97</v>
      </c>
    </row>
    <row r="511" spans="1:12" ht="14.4">
      <c r="A511" s="25"/>
      <c r="B511" s="16"/>
      <c r="C511" s="11"/>
      <c r="D511" s="7" t="s">
        <v>22</v>
      </c>
      <c r="E511" s="50" t="s">
        <v>50</v>
      </c>
      <c r="F511" s="51">
        <v>210</v>
      </c>
      <c r="G511" s="51">
        <v>0.2</v>
      </c>
      <c r="H511" s="51">
        <v>0</v>
      </c>
      <c r="I511" s="51">
        <v>10.1</v>
      </c>
      <c r="J511" s="51">
        <v>41.1</v>
      </c>
      <c r="K511" s="52" t="s">
        <v>112</v>
      </c>
      <c r="L511" s="51">
        <v>1.3</v>
      </c>
    </row>
    <row r="512" spans="1:12" ht="14.4">
      <c r="A512" s="25"/>
      <c r="B512" s="16"/>
      <c r="C512" s="11"/>
      <c r="D512" s="7" t="s">
        <v>32</v>
      </c>
      <c r="E512" s="50" t="s">
        <v>47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1.28</v>
      </c>
    </row>
    <row r="513" spans="1:12" ht="14.4">
      <c r="A513" s="25"/>
      <c r="B513" s="16"/>
      <c r="C513" s="11"/>
      <c r="D513" s="7" t="s">
        <v>33</v>
      </c>
      <c r="E513" s="50" t="s">
        <v>51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1.28</v>
      </c>
    </row>
    <row r="514" spans="1:12" ht="14.4">
      <c r="A514" s="25"/>
      <c r="B514" s="16"/>
      <c r="C514" s="11"/>
      <c r="D514" s="7" t="s">
        <v>30</v>
      </c>
      <c r="E514" s="63" t="s">
        <v>104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79</v>
      </c>
      <c r="L514" s="51">
        <v>8.41</v>
      </c>
    </row>
    <row r="515" spans="1:12" ht="14.4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>
      <c r="A516" s="25"/>
      <c r="B516" s="16"/>
      <c r="C516" s="11"/>
      <c r="D516" s="7" t="s">
        <v>27</v>
      </c>
      <c r="E516" s="50" t="s">
        <v>115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116</v>
      </c>
      <c r="L516" s="51">
        <v>2.73</v>
      </c>
    </row>
    <row r="517" spans="1:12" ht="15" thickBot="1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23.526000000000003</v>
      </c>
      <c r="H517" s="21">
        <f t="shared" ref="H517" si="136">SUM(H510:H516)</f>
        <v>16.186999999999998</v>
      </c>
      <c r="I517" s="21">
        <f t="shared" ref="I517" si="137">SUM(I510:I516)</f>
        <v>76.05</v>
      </c>
      <c r="J517" s="21">
        <f t="shared" ref="J517" si="138">SUM(J510:J516)</f>
        <v>562.02</v>
      </c>
      <c r="K517" s="27"/>
      <c r="L517" s="21">
        <f>SUM(L510:L516)</f>
        <v>58.969999999999992</v>
      </c>
    </row>
    <row r="518" spans="1:12" ht="14.4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100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13.84</v>
      </c>
    </row>
    <row r="519" spans="1:12" ht="14.4">
      <c r="A519" s="25"/>
      <c r="B519" s="16"/>
      <c r="C519" s="11"/>
      <c r="D519" s="7" t="s">
        <v>22</v>
      </c>
      <c r="E519" s="50" t="s">
        <v>50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112</v>
      </c>
      <c r="L519" s="51">
        <v>1.3</v>
      </c>
    </row>
    <row r="520" spans="1:12" ht="14.4">
      <c r="A520" s="25"/>
      <c r="B520" s="16"/>
      <c r="C520" s="11"/>
      <c r="D520" s="7" t="s">
        <v>33</v>
      </c>
      <c r="E520" s="63" t="s">
        <v>51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1.92</v>
      </c>
    </row>
    <row r="521" spans="1:12" ht="14.4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17.060000000000002</v>
      </c>
    </row>
    <row r="522" spans="1:12" ht="14.4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4.4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4.4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4.4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29.526000000000003</v>
      </c>
      <c r="H551" s="34">
        <f t="shared" ref="H551" si="164">H517+H521+H531+H536+H543+H550</f>
        <v>18.486999999999998</v>
      </c>
      <c r="I551" s="34">
        <f t="shared" ref="I551" si="165">I517+I521+I531+I536+I543+I550</f>
        <v>112.94999999999999</v>
      </c>
      <c r="J551" s="34">
        <f t="shared" ref="J551" si="166">J517+J521+J531+J536+J543+J550</f>
        <v>760.12</v>
      </c>
      <c r="K551" s="35"/>
      <c r="L551" s="34">
        <f>SUM(L517,L521)</f>
        <v>76.03</v>
      </c>
    </row>
    <row r="552" spans="1:12" ht="14.4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4.4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4.4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4.4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4.4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4.4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4.4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25.529833333333329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23.116333333333333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122.80391666666667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820.5391666666668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2025-09-06T05:55:11Z</dcterms:modified>
</cp:coreProperties>
</file>