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34" i="1" l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J234" i="1" l="1"/>
  <c r="H234" i="1"/>
  <c r="I234" i="1"/>
  <c r="G234" i="1"/>
  <c r="F234" i="1"/>
</calcChain>
</file>

<file path=xl/sharedStrings.xml><?xml version="1.0" encoding="utf-8"?>
<sst xmlns="http://schemas.openxmlformats.org/spreadsheetml/2006/main" count="514" uniqueCount="193">
  <si>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</si>
  <si>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</si>
  <si>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</si>
  <si>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</si>
  <si>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</si>
  <si>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</si>
  <si>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</si>
  <si>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</si>
  <si>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</si>
  <si>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</si>
  <si>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</si>
  <si>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</si>
  <si>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</si>
  <si>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</si>
  <si>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</si>
  <si>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</si>
  <si>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</si>
  <si>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</si>
  <si>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</si>
  <si>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</si>
  <si>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</si>
  <si>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</si>
  <si>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</si>
  <si>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</si>
  <si>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</si>
  <si>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</si>
  <si>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</si>
  <si>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</si>
  <si>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</si>
  <si>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</si>
  <si>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</si>
  <si>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</si>
  <si>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</si>
  <si>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</si>
  <si>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</si>
  <si>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</si>
  <si>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</si>
  <si>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</si>
  <si>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</si>
  <si>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Иж-Бобьинская СОШ имени Братьев Буби АМР РТ</t>
  </si>
  <si>
    <t>Директор</t>
  </si>
  <si>
    <t>Гараев Э.И.</t>
  </si>
  <si>
    <t>Каша гречневая вязкая с котлетой с соусом томатным</t>
  </si>
  <si>
    <t>15.842</t>
  </si>
  <si>
    <t>16.484</t>
  </si>
  <si>
    <t>339/21 173/2017</t>
  </si>
  <si>
    <t>Чай полусладкий</t>
  </si>
  <si>
    <t>13.700</t>
  </si>
  <si>
    <t>43.340</t>
  </si>
  <si>
    <t>312.260</t>
  </si>
  <si>
    <t>0.200</t>
  </si>
  <si>
    <t>0.000</t>
  </si>
  <si>
    <t>56.000</t>
  </si>
  <si>
    <t>ТТК №1</t>
  </si>
  <si>
    <t>Хлеб пшеничный и ржаной</t>
  </si>
  <si>
    <t>3.280</t>
  </si>
  <si>
    <t>0.440</t>
  </si>
  <si>
    <t>23.760</t>
  </si>
  <si>
    <t>115.000</t>
  </si>
  <si>
    <t xml:space="preserve"> 01/2017 </t>
  </si>
  <si>
    <t>Плоды и ягоды свежие</t>
  </si>
  <si>
    <t>0.400</t>
  </si>
  <si>
    <t>7.350</t>
  </si>
  <si>
    <t>47.000</t>
  </si>
  <si>
    <t xml:space="preserve"> 338/2017 </t>
  </si>
  <si>
    <t>Рагу из птицы</t>
  </si>
  <si>
    <t>15.100</t>
  </si>
  <si>
    <t>13.580</t>
  </si>
  <si>
    <t>17.400</t>
  </si>
  <si>
    <t>252.600</t>
  </si>
  <si>
    <t xml:space="preserve"> 289/2017 </t>
  </si>
  <si>
    <t>Чай с лимоном полусладкий</t>
  </si>
  <si>
    <t>0.0.12</t>
  </si>
  <si>
    <t>15.185</t>
  </si>
  <si>
    <t>62.000</t>
  </si>
  <si>
    <t xml:space="preserve"> 377/2017 </t>
  </si>
  <si>
    <t xml:space="preserve"> 1/2017 </t>
  </si>
  <si>
    <t>салат</t>
  </si>
  <si>
    <t>Салат Витаминный</t>
  </si>
  <si>
    <t>0.720</t>
  </si>
  <si>
    <t>3.060</t>
  </si>
  <si>
    <t>3.300</t>
  </si>
  <si>
    <t>43.800</t>
  </si>
  <si>
    <t xml:space="preserve"> 2/2021 </t>
  </si>
  <si>
    <t>Макароны отварные с мякотью птицы тушеная в соусе</t>
  </si>
  <si>
    <t>15.750</t>
  </si>
  <si>
    <t>15.228</t>
  </si>
  <si>
    <t>40.130</t>
  </si>
  <si>
    <t>372.960</t>
  </si>
  <si>
    <t>290/2017 203/2017</t>
  </si>
  <si>
    <t>Напиток из сухофруктов полусладкий</t>
  </si>
  <si>
    <t>0.290</t>
  </si>
  <si>
    <t>0.020</t>
  </si>
  <si>
    <t>27.800</t>
  </si>
  <si>
    <t>113.000</t>
  </si>
  <si>
    <t>ТТК №3</t>
  </si>
  <si>
    <t xml:space="preserve"> 1/2017  </t>
  </si>
  <si>
    <t>Салат из моркови</t>
  </si>
  <si>
    <t>3.600</t>
  </si>
  <si>
    <t>6.720</t>
  </si>
  <si>
    <t>62.400</t>
  </si>
  <si>
    <t xml:space="preserve"> 21/2021  </t>
  </si>
  <si>
    <t>Картофельное пюре с котлетой куриной с соусом</t>
  </si>
  <si>
    <t>9.560</t>
  </si>
  <si>
    <t>20.740</t>
  </si>
  <si>
    <t>24.970</t>
  </si>
  <si>
    <t>301.20</t>
  </si>
  <si>
    <t xml:space="preserve"> 295/2017 312/2017 </t>
  </si>
  <si>
    <t xml:space="preserve">Хлеб пшеничный и ржаной </t>
  </si>
  <si>
    <t xml:space="preserve"> 1/2017</t>
  </si>
  <si>
    <t xml:space="preserve">салат </t>
  </si>
  <si>
    <t>0.780</t>
  </si>
  <si>
    <t>1.940</t>
  </si>
  <si>
    <t>3.870</t>
  </si>
  <si>
    <t>36.000</t>
  </si>
  <si>
    <t xml:space="preserve"> 45/2017 </t>
  </si>
  <si>
    <t>Жаркое по-домашнему с мясом птицы</t>
  </si>
  <si>
    <t>21.840</t>
  </si>
  <si>
    <t>17.630</t>
  </si>
  <si>
    <t>24.960</t>
  </si>
  <si>
    <t>346.000</t>
  </si>
  <si>
    <t xml:space="preserve"> 259/2017  </t>
  </si>
  <si>
    <t>Кисель</t>
  </si>
  <si>
    <t>1.110</t>
  </si>
  <si>
    <t>0.070</t>
  </si>
  <si>
    <t>26.000</t>
  </si>
  <si>
    <t>106.80</t>
  </si>
  <si>
    <t xml:space="preserve"> 591/2014  </t>
  </si>
  <si>
    <t xml:space="preserve"> 338/2017  </t>
  </si>
  <si>
    <t>Макароны отварные с сосиской отварной с соусом томатным</t>
  </si>
  <si>
    <t>9.110</t>
  </si>
  <si>
    <t>11.308</t>
  </si>
  <si>
    <t>33.570</t>
  </si>
  <si>
    <t>284.90</t>
  </si>
  <si>
    <t>ТТК №42 203/2017</t>
  </si>
  <si>
    <t xml:space="preserve">Напиток из сухофруктов полусладкий </t>
  </si>
  <si>
    <t>Салат из отварной свеклы</t>
  </si>
  <si>
    <t>0.850</t>
  </si>
  <si>
    <t>3.650</t>
  </si>
  <si>
    <t>11.600</t>
  </si>
  <si>
    <t>ТТК №473</t>
  </si>
  <si>
    <t>Каша гречневая вязкая с фрикадельками "Особые" с соусом томатным</t>
  </si>
  <si>
    <t>19.202</t>
  </si>
  <si>
    <t>28.064</t>
  </si>
  <si>
    <t>43.930</t>
  </si>
  <si>
    <t>431.21</t>
  </si>
  <si>
    <t>ТТК №9 173/2017</t>
  </si>
  <si>
    <t xml:space="preserve">Плоды и ягоды свежие </t>
  </si>
  <si>
    <t xml:space="preserve"> 338/2017</t>
  </si>
  <si>
    <t xml:space="preserve">Плов из птицы </t>
  </si>
  <si>
    <t>13.310</t>
  </si>
  <si>
    <t>12.410</t>
  </si>
  <si>
    <t>22.340</t>
  </si>
  <si>
    <t>254.29</t>
  </si>
  <si>
    <t xml:space="preserve"> 291/2017 </t>
  </si>
  <si>
    <t>0.084</t>
  </si>
  <si>
    <t>0.012</t>
  </si>
  <si>
    <t xml:space="preserve"> 377/2017</t>
  </si>
  <si>
    <t>Салат из свежей капусты</t>
  </si>
  <si>
    <t xml:space="preserve"> 45/20107  </t>
  </si>
  <si>
    <t>Картофельное пюре и биточки рыбные "Морячка" с соусом сметанным с луком</t>
  </si>
  <si>
    <t>14.090</t>
  </si>
  <si>
    <t>12.520</t>
  </si>
  <si>
    <t>30.320</t>
  </si>
  <si>
    <t>294.60</t>
  </si>
  <si>
    <t>ТТК №6 312/2017</t>
  </si>
  <si>
    <t>Каша пшенная вязкая с котлетой Любимые с соусом томатным</t>
  </si>
  <si>
    <t>14.880</t>
  </si>
  <si>
    <t>13.970</t>
  </si>
  <si>
    <t>40.960</t>
  </si>
  <si>
    <t>346.270</t>
  </si>
  <si>
    <t>ТТК №37 173/2017</t>
  </si>
  <si>
    <t xml:space="preserve">Чай полксладкий </t>
  </si>
  <si>
    <t xml:space="preserve"> 52/2017  </t>
  </si>
  <si>
    <t xml:space="preserve">Пюре из гороха с котлетой Школьные с соусом </t>
  </si>
  <si>
    <t>28.720</t>
  </si>
  <si>
    <t>11.800</t>
  </si>
  <si>
    <t>49.350</t>
  </si>
  <si>
    <t>415.600</t>
  </si>
  <si>
    <t xml:space="preserve"> 347/2017 199/2017</t>
  </si>
  <si>
    <t xml:space="preserve">Напиток из свежих </t>
  </si>
  <si>
    <t>18.400</t>
  </si>
  <si>
    <t>76.300</t>
  </si>
  <si>
    <t xml:space="preserve"> 342/2017  </t>
  </si>
  <si>
    <t xml:space="preserve"> 2/2021</t>
  </si>
  <si>
    <t>Каша гречневая вязкая с маслом с сосисками отварные с соусом томатным</t>
  </si>
  <si>
    <t>10.672</t>
  </si>
  <si>
    <t>15.864</t>
  </si>
  <si>
    <t>39.070</t>
  </si>
  <si>
    <t>267.900</t>
  </si>
  <si>
    <t>ТТК №42 173/2017</t>
  </si>
  <si>
    <t xml:space="preserve"> 377/2017  </t>
  </si>
  <si>
    <t>Хлеб пшеничный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</si>
</sst>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9" sqref="P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8" t="s">
        <v>39</v>
      </c>
      <c r="D1" s="59"/>
      <c r="E1" s="59"/>
      <c r="F1" s="12" t="s">
        <v>16</v>
      </c>
      <c r="G1" s="2" t="s">
        <v>17</v>
      </c>
      <c r="H1" s="60" t="s">
        <v>40</v>
      </c>
      <c r="I1" s="60"/>
      <c r="J1" s="60"/>
      <c r="K1" s="60"/>
    </row>
    <row r="2" spans="1:12" ht="18" x14ac:dyDescent="0.2">
      <c r="A2" s="35" t="s">
        <v>6</v>
      </c>
      <c r="C2" s="2"/>
      <c r="G2" s="2" t="s">
        <v>18</v>
      </c>
      <c r="H2" s="60" t="s">
        <v>41</v>
      </c>
      <c r="I2" s="60"/>
      <c r="J2" s="60"/>
      <c r="K2" s="6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10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243</v>
      </c>
      <c r="G6" s="40" t="s">
        <v>43</v>
      </c>
      <c r="H6" s="40" t="s">
        <v>44</v>
      </c>
      <c r="I6" s="40" t="s">
        <v>48</v>
      </c>
      <c r="J6" s="40" t="s">
        <v>49</v>
      </c>
      <c r="K6" s="41" t="s">
        <v>45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46</v>
      </c>
      <c r="F8" s="43">
        <v>207</v>
      </c>
      <c r="G8" s="43" t="s">
        <v>50</v>
      </c>
      <c r="H8" s="43" t="s">
        <v>51</v>
      </c>
      <c r="I8" s="51" t="s">
        <v>47</v>
      </c>
      <c r="J8" s="43" t="s">
        <v>52</v>
      </c>
      <c r="K8" s="44" t="s">
        <v>53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54</v>
      </c>
      <c r="F9" s="43">
        <v>50</v>
      </c>
      <c r="G9" s="43" t="s">
        <v>55</v>
      </c>
      <c r="H9" s="43" t="s">
        <v>56</v>
      </c>
      <c r="I9" s="43" t="s">
        <v>57</v>
      </c>
      <c r="J9" s="43" t="s">
        <v>58</v>
      </c>
      <c r="K9" s="52" t="s">
        <v>59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60</v>
      </c>
      <c r="F10" s="43">
        <v>100</v>
      </c>
      <c r="G10" s="43" t="s">
        <v>61</v>
      </c>
      <c r="H10" s="43" t="s">
        <v>61</v>
      </c>
      <c r="I10" s="43" t="s">
        <v>62</v>
      </c>
      <c r="J10" s="43" t="s">
        <v>63</v>
      </c>
      <c r="K10" s="44" t="s">
        <v>64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600</v>
      </c>
      <c r="G24" s="32">
        <f t="shared" ref="G24:J24" si="4">G13+G23</f>
        <v>0</v>
      </c>
      <c r="H24" s="32">
        <f t="shared" si="4"/>
        <v>0</v>
      </c>
      <c r="I24" s="32">
        <f t="shared" si="4"/>
        <v>0</v>
      </c>
      <c r="J24" s="32">
        <f t="shared" si="4"/>
        <v>0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65</v>
      </c>
      <c r="F25" s="40">
        <v>200</v>
      </c>
      <c r="G25" s="40" t="s">
        <v>66</v>
      </c>
      <c r="H25" s="40" t="s">
        <v>67</v>
      </c>
      <c r="I25" s="40" t="s">
        <v>68</v>
      </c>
      <c r="J25" s="40" t="s">
        <v>69</v>
      </c>
      <c r="K25" s="41" t="s">
        <v>70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71</v>
      </c>
      <c r="F27" s="43">
        <v>217</v>
      </c>
      <c r="G27" s="43">
        <v>8.4000000000000005E-2</v>
      </c>
      <c r="H27" s="43" t="s">
        <v>72</v>
      </c>
      <c r="I27" s="43" t="s">
        <v>73</v>
      </c>
      <c r="J27" s="43" t="s">
        <v>74</v>
      </c>
      <c r="K27" s="44" t="s">
        <v>75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54</v>
      </c>
      <c r="F28" s="43">
        <v>50</v>
      </c>
      <c r="G28" s="43" t="s">
        <v>55</v>
      </c>
      <c r="H28" s="43" t="s">
        <v>56</v>
      </c>
      <c r="I28" s="43" t="s">
        <v>57</v>
      </c>
      <c r="J28" s="43" t="s">
        <v>58</v>
      </c>
      <c r="K28" s="44" t="s">
        <v>76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77</v>
      </c>
      <c r="E30" s="42" t="s">
        <v>78</v>
      </c>
      <c r="F30" s="43">
        <v>60</v>
      </c>
      <c r="G30" s="43" t="s">
        <v>79</v>
      </c>
      <c r="H30" s="43" t="s">
        <v>80</v>
      </c>
      <c r="I30" s="43" t="s">
        <v>81</v>
      </c>
      <c r="J30" s="43" t="s">
        <v>82</v>
      </c>
      <c r="K30" s="44" t="s">
        <v>83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527</v>
      </c>
      <c r="G32" s="19">
        <f t="shared" ref="G32" si="6">SUM(G25:G31)</f>
        <v>8.4000000000000005E-2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527</v>
      </c>
      <c r="G43" s="32">
        <f t="shared" ref="G43" si="14">G32+G42</f>
        <v>8.4000000000000005E-2</v>
      </c>
      <c r="H43" s="32">
        <f t="shared" ref="H43" si="15">H32+H42</f>
        <v>0</v>
      </c>
      <c r="I43" s="32">
        <f t="shared" ref="I43" si="16">I32+I42</f>
        <v>0</v>
      </c>
      <c r="J43" s="32">
        <f t="shared" ref="J43:L43" si="17">J32+J42</f>
        <v>0</v>
      </c>
      <c r="K43" s="32"/>
      <c r="L43" s="32">
        <f t="shared" si="17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84</v>
      </c>
      <c r="F44" s="40">
        <v>253</v>
      </c>
      <c r="G44" s="40" t="s">
        <v>85</v>
      </c>
      <c r="H44" s="40" t="s">
        <v>86</v>
      </c>
      <c r="I44" s="40" t="s">
        <v>87</v>
      </c>
      <c r="J44" s="40" t="s">
        <v>88</v>
      </c>
      <c r="K44" s="41" t="s">
        <v>89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90</v>
      </c>
      <c r="F46" s="43">
        <v>200</v>
      </c>
      <c r="G46" s="43" t="s">
        <v>91</v>
      </c>
      <c r="H46" s="43" t="s">
        <v>92</v>
      </c>
      <c r="I46" s="43" t="s">
        <v>93</v>
      </c>
      <c r="J46" s="43" t="s">
        <v>94</v>
      </c>
      <c r="K46" s="44" t="s">
        <v>95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54</v>
      </c>
      <c r="F47" s="43">
        <v>50</v>
      </c>
      <c r="G47" s="43" t="s">
        <v>55</v>
      </c>
      <c r="H47" s="43" t="s">
        <v>56</v>
      </c>
      <c r="I47" s="43" t="s">
        <v>57</v>
      </c>
      <c r="J47" s="43" t="s">
        <v>58</v>
      </c>
      <c r="K47" s="44" t="s">
        <v>96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77</v>
      </c>
      <c r="E49" s="42" t="s">
        <v>97</v>
      </c>
      <c r="F49" s="43">
        <v>60</v>
      </c>
      <c r="G49" s="43" t="s">
        <v>79</v>
      </c>
      <c r="H49" s="43" t="s">
        <v>98</v>
      </c>
      <c r="I49" s="43" t="s">
        <v>99</v>
      </c>
      <c r="J49" s="43" t="s">
        <v>100</v>
      </c>
      <c r="K49" s="44" t="s">
        <v>101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563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563</v>
      </c>
      <c r="G62" s="32">
        <f t="shared" ref="G62" si="26">G51+G61</f>
        <v>0</v>
      </c>
      <c r="H62" s="32">
        <f t="shared" ref="H62" si="27">H51+H61</f>
        <v>0</v>
      </c>
      <c r="I62" s="32">
        <f t="shared" ref="I62" si="28">I51+I61</f>
        <v>0</v>
      </c>
      <c r="J62" s="32">
        <f t="shared" ref="J62:L62" si="29">J51+J61</f>
        <v>0</v>
      </c>
      <c r="K62" s="32"/>
      <c r="L62" s="32">
        <f t="shared" si="29"/>
        <v>0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102</v>
      </c>
      <c r="F63" s="40">
        <v>240</v>
      </c>
      <c r="G63" s="40" t="s">
        <v>103</v>
      </c>
      <c r="H63" s="40" t="s">
        <v>104</v>
      </c>
      <c r="I63" s="40" t="s">
        <v>105</v>
      </c>
      <c r="J63" s="40" t="s">
        <v>106</v>
      </c>
      <c r="K63" s="41" t="s">
        <v>107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46</v>
      </c>
      <c r="F65" s="43">
        <v>207</v>
      </c>
      <c r="G65" s="43" t="s">
        <v>50</v>
      </c>
      <c r="H65" s="43" t="s">
        <v>51</v>
      </c>
      <c r="I65" s="43" t="s">
        <v>47</v>
      </c>
      <c r="J65" s="43" t="s">
        <v>52</v>
      </c>
      <c r="K65" s="44" t="s">
        <v>53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108</v>
      </c>
      <c r="F66" s="43">
        <v>50</v>
      </c>
      <c r="G66" s="43" t="s">
        <v>55</v>
      </c>
      <c r="H66" s="43" t="s">
        <v>56</v>
      </c>
      <c r="I66" s="43" t="s">
        <v>57</v>
      </c>
      <c r="J66" s="43" t="s">
        <v>58</v>
      </c>
      <c r="K66" s="44" t="s">
        <v>109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110</v>
      </c>
      <c r="E68" s="42" t="s">
        <v>97</v>
      </c>
      <c r="F68" s="43">
        <v>60</v>
      </c>
      <c r="G68" s="43" t="s">
        <v>111</v>
      </c>
      <c r="H68" s="43" t="s">
        <v>112</v>
      </c>
      <c r="I68" s="43" t="s">
        <v>113</v>
      </c>
      <c r="J68" s="43" t="s">
        <v>114</v>
      </c>
      <c r="K68" s="44" t="s">
        <v>115</v>
      </c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557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557</v>
      </c>
      <c r="G81" s="32">
        <f t="shared" ref="G81" si="38">G70+G80</f>
        <v>0</v>
      </c>
      <c r="H81" s="32">
        <f t="shared" ref="H81" si="39">H70+H80</f>
        <v>0</v>
      </c>
      <c r="I81" s="32">
        <f t="shared" ref="I81" si="40">I70+I80</f>
        <v>0</v>
      </c>
      <c r="J81" s="32">
        <f t="shared" ref="J81:L81" si="41">J70+J80</f>
        <v>0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116</v>
      </c>
      <c r="F82" s="40">
        <v>200</v>
      </c>
      <c r="G82" s="40" t="s">
        <v>117</v>
      </c>
      <c r="H82" s="40" t="s">
        <v>118</v>
      </c>
      <c r="I82" s="40" t="s">
        <v>119</v>
      </c>
      <c r="J82" s="40" t="s">
        <v>120</v>
      </c>
      <c r="K82" s="41" t="s">
        <v>121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122</v>
      </c>
      <c r="F84" s="43">
        <v>200</v>
      </c>
      <c r="G84" s="43" t="s">
        <v>123</v>
      </c>
      <c r="H84" s="43" t="s">
        <v>124</v>
      </c>
      <c r="I84" s="43" t="s">
        <v>125</v>
      </c>
      <c r="J84" s="43" t="s">
        <v>126</v>
      </c>
      <c r="K84" s="44" t="s">
        <v>127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54</v>
      </c>
      <c r="F85" s="43">
        <v>50</v>
      </c>
      <c r="G85" s="43" t="s">
        <v>55</v>
      </c>
      <c r="H85" s="43" t="s">
        <v>56</v>
      </c>
      <c r="I85" s="43" t="s">
        <v>57</v>
      </c>
      <c r="J85" s="43" t="s">
        <v>58</v>
      </c>
      <c r="K85" s="44" t="s">
        <v>96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60</v>
      </c>
      <c r="F86" s="43">
        <v>100</v>
      </c>
      <c r="G86" s="43" t="s">
        <v>61</v>
      </c>
      <c r="H86" s="43" t="s">
        <v>61</v>
      </c>
      <c r="I86" s="43" t="s">
        <v>62</v>
      </c>
      <c r="J86" s="43" t="s">
        <v>63</v>
      </c>
      <c r="K86" s="44" t="s">
        <v>128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550</v>
      </c>
      <c r="G100" s="32">
        <f t="shared" ref="G100" si="50">G89+G99</f>
        <v>0</v>
      </c>
      <c r="H100" s="32">
        <f t="shared" ref="H100" si="51">H89+H99</f>
        <v>0</v>
      </c>
      <c r="I100" s="32">
        <f t="shared" ref="I100" si="52">I89+I99</f>
        <v>0</v>
      </c>
      <c r="J100" s="32">
        <f t="shared" ref="J100:L100" si="53">J89+J99</f>
        <v>0</v>
      </c>
      <c r="K100" s="32"/>
      <c r="L100" s="32">
        <f t="shared" si="53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129</v>
      </c>
      <c r="F101" s="40">
        <v>243</v>
      </c>
      <c r="G101" s="40" t="s">
        <v>130</v>
      </c>
      <c r="H101" s="40" t="s">
        <v>131</v>
      </c>
      <c r="I101" s="40" t="s">
        <v>132</v>
      </c>
      <c r="J101" s="40" t="s">
        <v>133</v>
      </c>
      <c r="K101" s="41" t="s">
        <v>134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135</v>
      </c>
      <c r="F103" s="43">
        <v>200</v>
      </c>
      <c r="G103" s="43" t="s">
        <v>92</v>
      </c>
      <c r="H103" s="43" t="s">
        <v>92</v>
      </c>
      <c r="I103" s="43" t="s">
        <v>93</v>
      </c>
      <c r="J103" s="43" t="s">
        <v>94</v>
      </c>
      <c r="K103" s="44" t="s">
        <v>95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54</v>
      </c>
      <c r="F104" s="43">
        <v>50</v>
      </c>
      <c r="G104" s="43" t="s">
        <v>55</v>
      </c>
      <c r="H104" s="43" t="s">
        <v>56</v>
      </c>
      <c r="I104" s="43" t="s">
        <v>57</v>
      </c>
      <c r="J104" s="43" t="s">
        <v>58</v>
      </c>
      <c r="K104" s="44" t="s">
        <v>96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110</v>
      </c>
      <c r="E106" s="42" t="s">
        <v>136</v>
      </c>
      <c r="F106" s="43">
        <v>60</v>
      </c>
      <c r="G106" s="43" t="s">
        <v>137</v>
      </c>
      <c r="H106" s="43" t="s">
        <v>138</v>
      </c>
      <c r="I106" s="43" t="s">
        <v>139</v>
      </c>
      <c r="J106" s="43" t="s">
        <v>52</v>
      </c>
      <c r="K106" s="44" t="s">
        <v>140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553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6" t="s">
        <v>4</v>
      </c>
      <c r="D119" s="57"/>
      <c r="E119" s="31"/>
      <c r="F119" s="32">
        <f>F108+F118</f>
        <v>553</v>
      </c>
      <c r="G119" s="32">
        <f t="shared" ref="G119:J119" si="58">G108+G118</f>
        <v>0</v>
      </c>
      <c r="H119" s="32">
        <f t="shared" si="58"/>
        <v>0</v>
      </c>
      <c r="I119" s="32">
        <f t="shared" si="58"/>
        <v>0</v>
      </c>
      <c r="J119" s="32">
        <f t="shared" si="58"/>
        <v>0</v>
      </c>
      <c r="K119" s="32"/>
      <c r="L119" s="32">
        <f t="shared" ref="L119" si="59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141</v>
      </c>
      <c r="F120" s="40">
        <v>253</v>
      </c>
      <c r="G120" s="40" t="s">
        <v>142</v>
      </c>
      <c r="H120" s="40" t="s">
        <v>143</v>
      </c>
      <c r="I120" s="40" t="s">
        <v>144</v>
      </c>
      <c r="J120" s="40" t="s">
        <v>145</v>
      </c>
      <c r="K120" s="41" t="s">
        <v>146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46</v>
      </c>
      <c r="F122" s="43">
        <v>207</v>
      </c>
      <c r="G122" s="43" t="s">
        <v>50</v>
      </c>
      <c r="H122" s="43" t="s">
        <v>51</v>
      </c>
      <c r="I122" s="43" t="s">
        <v>47</v>
      </c>
      <c r="J122" s="43" t="s">
        <v>52</v>
      </c>
      <c r="K122" s="44" t="s">
        <v>53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108</v>
      </c>
      <c r="F123" s="43">
        <v>50</v>
      </c>
      <c r="G123" s="43" t="s">
        <v>55</v>
      </c>
      <c r="H123" s="43" t="s">
        <v>56</v>
      </c>
      <c r="I123" s="43" t="s">
        <v>57</v>
      </c>
      <c r="J123" s="43" t="s">
        <v>58</v>
      </c>
      <c r="K123" s="44" t="s">
        <v>96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147</v>
      </c>
      <c r="F124" s="43">
        <v>100</v>
      </c>
      <c r="G124" s="43" t="s">
        <v>61</v>
      </c>
      <c r="H124" s="43" t="s">
        <v>61</v>
      </c>
      <c r="I124" s="43" t="s">
        <v>62</v>
      </c>
      <c r="J124" s="43" t="s">
        <v>63</v>
      </c>
      <c r="K124" s="44" t="s">
        <v>148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610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6" t="s">
        <v>4</v>
      </c>
      <c r="D138" s="57"/>
      <c r="E138" s="31"/>
      <c r="F138" s="32">
        <f>F127+F137</f>
        <v>610</v>
      </c>
      <c r="G138" s="32">
        <f t="shared" ref="G138" si="64">G127+G137</f>
        <v>0</v>
      </c>
      <c r="H138" s="32">
        <f t="shared" ref="H138" si="65">H127+H137</f>
        <v>0</v>
      </c>
      <c r="I138" s="32">
        <f t="shared" ref="I138" si="66">I127+I137</f>
        <v>0</v>
      </c>
      <c r="J138" s="32">
        <f t="shared" ref="J138:L138" si="67">J127+J137</f>
        <v>0</v>
      </c>
      <c r="K138" s="32"/>
      <c r="L138" s="32">
        <f t="shared" si="67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149</v>
      </c>
      <c r="F139" s="40">
        <v>200</v>
      </c>
      <c r="G139" s="40" t="s">
        <v>150</v>
      </c>
      <c r="H139" s="40" t="s">
        <v>151</v>
      </c>
      <c r="I139" s="40" t="s">
        <v>152</v>
      </c>
      <c r="J139" s="40" t="s">
        <v>153</v>
      </c>
      <c r="K139" s="41" t="s">
        <v>154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71</v>
      </c>
      <c r="F141" s="43">
        <v>217</v>
      </c>
      <c r="G141" s="43" t="s">
        <v>155</v>
      </c>
      <c r="H141" s="43" t="s">
        <v>156</v>
      </c>
      <c r="I141" s="43" t="s">
        <v>73</v>
      </c>
      <c r="J141" s="43" t="s">
        <v>74</v>
      </c>
      <c r="K141" s="44" t="s">
        <v>157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54</v>
      </c>
      <c r="F142" s="43">
        <v>50</v>
      </c>
      <c r="G142" s="43" t="s">
        <v>55</v>
      </c>
      <c r="H142" s="43" t="s">
        <v>56</v>
      </c>
      <c r="I142" s="43" t="s">
        <v>57</v>
      </c>
      <c r="J142" s="43" t="s">
        <v>58</v>
      </c>
      <c r="K142" s="44" t="s">
        <v>109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110</v>
      </c>
      <c r="E144" s="42" t="s">
        <v>158</v>
      </c>
      <c r="F144" s="43">
        <v>60</v>
      </c>
      <c r="G144" s="43" t="s">
        <v>111</v>
      </c>
      <c r="H144" s="43" t="s">
        <v>112</v>
      </c>
      <c r="I144" s="43" t="s">
        <v>113</v>
      </c>
      <c r="J144" s="43" t="s">
        <v>114</v>
      </c>
      <c r="K144" s="44" t="s">
        <v>159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527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6" t="s">
        <v>4</v>
      </c>
      <c r="D157" s="57"/>
      <c r="E157" s="31"/>
      <c r="F157" s="32">
        <f>F146+F156</f>
        <v>527</v>
      </c>
      <c r="G157" s="32">
        <f t="shared" ref="G157" si="72">G146+G156</f>
        <v>0</v>
      </c>
      <c r="H157" s="32">
        <f t="shared" ref="H157" si="73">H146+H156</f>
        <v>0</v>
      </c>
      <c r="I157" s="32">
        <f t="shared" ref="I157" si="74">I146+I156</f>
        <v>0</v>
      </c>
      <c r="J157" s="32">
        <f t="shared" ref="J157:L157" si="75">J146+J156</f>
        <v>0</v>
      </c>
      <c r="K157" s="32"/>
      <c r="L157" s="32">
        <f t="shared" si="75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160</v>
      </c>
      <c r="F158" s="40">
        <v>240</v>
      </c>
      <c r="G158" s="40" t="s">
        <v>161</v>
      </c>
      <c r="H158" s="40" t="s">
        <v>162</v>
      </c>
      <c r="I158" s="40" t="s">
        <v>163</v>
      </c>
      <c r="J158" s="40" t="s">
        <v>164</v>
      </c>
      <c r="K158" s="41" t="s">
        <v>165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90</v>
      </c>
      <c r="F160" s="43">
        <v>200</v>
      </c>
      <c r="G160" s="43" t="s">
        <v>91</v>
      </c>
      <c r="H160" s="43" t="s">
        <v>92</v>
      </c>
      <c r="I160" s="43" t="s">
        <v>93</v>
      </c>
      <c r="J160" s="43" t="s">
        <v>94</v>
      </c>
      <c r="K160" s="44" t="s">
        <v>95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108</v>
      </c>
      <c r="F161" s="43">
        <v>50</v>
      </c>
      <c r="G161" s="43" t="s">
        <v>55</v>
      </c>
      <c r="H161" s="43" t="s">
        <v>56</v>
      </c>
      <c r="I161" s="43" t="s">
        <v>57</v>
      </c>
      <c r="J161" s="43" t="s">
        <v>58</v>
      </c>
      <c r="K161" s="44" t="s">
        <v>96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110</v>
      </c>
      <c r="E163" s="42" t="s">
        <v>97</v>
      </c>
      <c r="F163" s="43">
        <v>60</v>
      </c>
      <c r="G163" s="43" t="s">
        <v>79</v>
      </c>
      <c r="H163" s="43" t="s">
        <v>98</v>
      </c>
      <c r="I163" s="43" t="s">
        <v>99</v>
      </c>
      <c r="J163" s="43" t="s">
        <v>100</v>
      </c>
      <c r="K163" s="44" t="s">
        <v>101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6" t="s">
        <v>4</v>
      </c>
      <c r="D176" s="57"/>
      <c r="E176" s="31"/>
      <c r="F176" s="32">
        <f>F165+F175</f>
        <v>550</v>
      </c>
      <c r="G176" s="32">
        <f t="shared" ref="G176" si="80">G165+G175</f>
        <v>0</v>
      </c>
      <c r="H176" s="32">
        <f t="shared" ref="H176" si="81">H165+H175</f>
        <v>0</v>
      </c>
      <c r="I176" s="32">
        <f t="shared" ref="I176" si="82">I165+I175</f>
        <v>0</v>
      </c>
      <c r="J176" s="32">
        <f t="shared" ref="J176:L176" si="83">J165+J175</f>
        <v>0</v>
      </c>
      <c r="K176" s="32"/>
      <c r="L176" s="32">
        <f t="shared" si="83"/>
        <v>0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166</v>
      </c>
      <c r="F177" s="40">
        <v>243</v>
      </c>
      <c r="G177" s="40" t="s">
        <v>167</v>
      </c>
      <c r="H177" s="40" t="s">
        <v>168</v>
      </c>
      <c r="I177" s="40" t="s">
        <v>169</v>
      </c>
      <c r="J177" s="40" t="s">
        <v>170</v>
      </c>
      <c r="K177" s="41" t="s">
        <v>171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172</v>
      </c>
      <c r="F179" s="43">
        <v>207</v>
      </c>
      <c r="G179" s="43" t="s">
        <v>50</v>
      </c>
      <c r="H179" s="43" t="s">
        <v>51</v>
      </c>
      <c r="I179" s="43" t="s">
        <v>47</v>
      </c>
      <c r="J179" s="43" t="s">
        <v>52</v>
      </c>
      <c r="K179" s="44" t="s">
        <v>53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108</v>
      </c>
      <c r="F180" s="43">
        <v>50</v>
      </c>
      <c r="G180" s="43" t="s">
        <v>55</v>
      </c>
      <c r="H180" s="43" t="s">
        <v>56</v>
      </c>
      <c r="I180" s="43" t="s">
        <v>57</v>
      </c>
      <c r="J180" s="43" t="s">
        <v>58</v>
      </c>
      <c r="K180" s="44" t="s">
        <v>96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110</v>
      </c>
      <c r="E182" s="42" t="s">
        <v>136</v>
      </c>
      <c r="F182" s="43">
        <v>60</v>
      </c>
      <c r="G182" s="43" t="s">
        <v>137</v>
      </c>
      <c r="H182" s="43" t="s">
        <v>138</v>
      </c>
      <c r="I182" s="43" t="s">
        <v>139</v>
      </c>
      <c r="J182" s="43" t="s">
        <v>52</v>
      </c>
      <c r="K182" s="44" t="s">
        <v>173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560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6" t="s">
        <v>4</v>
      </c>
      <c r="D195" s="57"/>
      <c r="E195" s="31"/>
      <c r="F195" s="32">
        <f>F184+F194</f>
        <v>560</v>
      </c>
      <c r="G195" s="32">
        <f t="shared" ref="G195" si="88">G184+G194</f>
        <v>0</v>
      </c>
      <c r="H195" s="32">
        <f t="shared" ref="H195" si="89">H184+H194</f>
        <v>0</v>
      </c>
      <c r="I195" s="32">
        <f t="shared" ref="I195" si="90">I184+I194</f>
        <v>0</v>
      </c>
      <c r="J195" s="32">
        <f t="shared" ref="J195:L195" si="91">J184+J194</f>
        <v>0</v>
      </c>
      <c r="K195" s="32"/>
      <c r="L195" s="32">
        <f t="shared" si="91"/>
        <v>0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174</v>
      </c>
      <c r="F196" s="40">
        <v>253</v>
      </c>
      <c r="G196" s="40" t="s">
        <v>175</v>
      </c>
      <c r="H196" s="40" t="s">
        <v>176</v>
      </c>
      <c r="I196" s="40" t="s">
        <v>177</v>
      </c>
      <c r="J196" s="40" t="s">
        <v>178</v>
      </c>
      <c r="K196" s="41" t="s">
        <v>179</v>
      </c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180</v>
      </c>
      <c r="F198" s="43">
        <v>200</v>
      </c>
      <c r="G198" s="43" t="s">
        <v>50</v>
      </c>
      <c r="H198" s="43" t="s">
        <v>50</v>
      </c>
      <c r="I198" s="43" t="s">
        <v>181</v>
      </c>
      <c r="J198" s="43" t="s">
        <v>182</v>
      </c>
      <c r="K198" s="44" t="s">
        <v>183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108</v>
      </c>
      <c r="F199" s="43">
        <v>50</v>
      </c>
      <c r="G199" s="43" t="s">
        <v>55</v>
      </c>
      <c r="H199" s="43" t="s">
        <v>56</v>
      </c>
      <c r="I199" s="43" t="s">
        <v>57</v>
      </c>
      <c r="J199" s="43" t="s">
        <v>58</v>
      </c>
      <c r="K199" s="44" t="s">
        <v>96</v>
      </c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 t="s">
        <v>110</v>
      </c>
      <c r="E201" s="42" t="s">
        <v>78</v>
      </c>
      <c r="F201" s="43">
        <v>60</v>
      </c>
      <c r="G201" s="43" t="s">
        <v>79</v>
      </c>
      <c r="H201" s="43" t="s">
        <v>80</v>
      </c>
      <c r="I201" s="43" t="s">
        <v>81</v>
      </c>
      <c r="J201" s="43" t="s">
        <v>82</v>
      </c>
      <c r="K201" s="44" t="s">
        <v>184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563</v>
      </c>
      <c r="G203" s="19">
        <f t="shared" ref="G203:J203" si="92">SUM(G196:G202)</f>
        <v>0</v>
      </c>
      <c r="H203" s="19">
        <f t="shared" si="92"/>
        <v>0</v>
      </c>
      <c r="I203" s="19">
        <f t="shared" si="92"/>
        <v>0</v>
      </c>
      <c r="J203" s="19">
        <f t="shared" si="92"/>
        <v>0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6" t="s">
        <v>4</v>
      </c>
      <c r="D214" s="57"/>
      <c r="E214" s="31"/>
      <c r="F214" s="32">
        <f>F203+F213</f>
        <v>563</v>
      </c>
      <c r="G214" s="32">
        <f t="shared" ref="G214:J214" si="96">G203+G213</f>
        <v>0</v>
      </c>
      <c r="H214" s="32">
        <f t="shared" si="96"/>
        <v>0</v>
      </c>
      <c r="I214" s="32">
        <f t="shared" si="96"/>
        <v>0</v>
      </c>
      <c r="J214" s="32">
        <f t="shared" si="96"/>
        <v>0</v>
      </c>
      <c r="K214" s="32"/>
      <c r="L214" s="32">
        <f t="shared" ref="L214" si="97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185</v>
      </c>
      <c r="F215" s="40">
        <v>243</v>
      </c>
      <c r="G215" s="40" t="s">
        <v>186</v>
      </c>
      <c r="H215" s="40" t="s">
        <v>187</v>
      </c>
      <c r="I215" s="40" t="s">
        <v>188</v>
      </c>
      <c r="J215" s="40" t="s">
        <v>189</v>
      </c>
      <c r="K215" s="41" t="s">
        <v>190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71</v>
      </c>
      <c r="F217" s="43">
        <v>217</v>
      </c>
      <c r="G217" s="43" t="s">
        <v>155</v>
      </c>
      <c r="H217" s="43" t="s">
        <v>156</v>
      </c>
      <c r="I217" s="43" t="s">
        <v>73</v>
      </c>
      <c r="J217" s="43" t="s">
        <v>74</v>
      </c>
      <c r="K217" s="44" t="s">
        <v>191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192</v>
      </c>
      <c r="F218" s="43">
        <v>50</v>
      </c>
      <c r="G218" s="43" t="s">
        <v>55</v>
      </c>
      <c r="H218" s="43" t="s">
        <v>56</v>
      </c>
      <c r="I218" s="43" t="s">
        <v>57</v>
      </c>
      <c r="J218" s="43" t="s">
        <v>58</v>
      </c>
      <c r="K218" s="44" t="s">
        <v>109</v>
      </c>
      <c r="L218" s="43"/>
    </row>
    <row r="219" spans="1:12" ht="15" x14ac:dyDescent="0.25">
      <c r="A219" s="23"/>
      <c r="B219" s="15"/>
      <c r="C219" s="11"/>
      <c r="D219" s="7" t="s">
        <v>24</v>
      </c>
      <c r="E219" s="42" t="s">
        <v>60</v>
      </c>
      <c r="F219" s="43">
        <v>100</v>
      </c>
      <c r="G219" s="43" t="s">
        <v>61</v>
      </c>
      <c r="H219" s="43" t="s">
        <v>61</v>
      </c>
      <c r="I219" s="43" t="s">
        <v>62</v>
      </c>
      <c r="J219" s="43" t="s">
        <v>63</v>
      </c>
      <c r="K219" s="44" t="s">
        <v>128</v>
      </c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610</v>
      </c>
      <c r="G222" s="19">
        <f t="shared" ref="G222:J222" si="98">SUM(G215:G221)</f>
        <v>0</v>
      </c>
      <c r="H222" s="19">
        <f t="shared" si="98"/>
        <v>0</v>
      </c>
      <c r="I222" s="19">
        <f t="shared" si="98"/>
        <v>0</v>
      </c>
      <c r="J222" s="19">
        <f t="shared" si="98"/>
        <v>0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6" t="s">
        <v>4</v>
      </c>
      <c r="D233" s="57"/>
      <c r="E233" s="31"/>
      <c r="F233" s="32">
        <f>F222+F232</f>
        <v>610</v>
      </c>
      <c r="G233" s="32">
        <f t="shared" ref="G233:J233" si="102">G222+G232</f>
        <v>0</v>
      </c>
      <c r="H233" s="32">
        <f t="shared" si="102"/>
        <v>0</v>
      </c>
      <c r="I233" s="32">
        <f t="shared" si="102"/>
        <v>0</v>
      </c>
      <c r="J233" s="32">
        <f t="shared" si="102"/>
        <v>0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53" t="s">
        <v>5</v>
      </c>
      <c r="D234" s="54"/>
      <c r="E234" s="55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564.16666666666663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8.4000000000000005E-2</v>
      </c>
      <c r="H234" s="34" t="e">
        <f t="shared" si="104"/>
        <v>#DIV/0!</v>
      </c>
      <c r="I234" s="34" t="e">
        <f>(I24+I43+I62+I81+I100+I119+I138+I157+I176+I195+I214+I233)/(IF(I24=0,0,1)+IF(I43=0,0,1)+IF(I62=0,0,1)+IF(I81=0,0,1)+IF(I100=0,0,1)+IF(I119=0,0,1)+IF(I138=0,0,1)+IF(I157=0,0,1)+IF(I176=0,0,1)+IF(I195=0,0,1)+IF(I214=0,0,1)+IF(I233=0,0,1))</f>
        <v>#DIV/0!</v>
      </c>
      <c r="J234" s="34" t="e">
        <f t="shared" si="104"/>
        <v>#DIV/0!</v>
      </c>
      <c r="K234" s="34"/>
      <c r="L234" s="34" t="e">
        <f t="shared" si="104"/>
        <v>#DIV/0!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Моноблок-2</cp:lastModifiedBy>
  <dcterms:created xsi:type="dcterms:W3CDTF">2022-05-16T14:23:56Z</dcterms:created>
  <dcterms:modified xsi:type="dcterms:W3CDTF">2025-10-16T07:06:47Z</dcterms:modified>
</cp:coreProperties>
</file>